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45" yWindow="105" windowWidth="7680" windowHeight="8055" firstSheet="1"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<sst xmlns="http://schemas.openxmlformats.org/spreadsheetml/2006/main" count="2214" uniqueCount="331">
  <si>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</si>
  <si>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</si>
  <si>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</si>
  <si>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</si>
  <si>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</si>
  <si>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</si>
  <si>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</si>
  <si>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</si>
  <si>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</si>
  <si>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</si>
  <si>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</si>
  <si>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</si>
  <si>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</si>
  <si>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</si>
  <si>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</si>
  <si>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</si>
  <si>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</si>
  <si>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</si>
  <si>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</si>
  <si>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</si>
  <si>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</si>
  <si>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</si>
  <si>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</si>
  <si>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</si>
  <si>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</si>
  <si>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</si>
  <si>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</si>
  <si>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</si>
  <si>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</si>
  <si>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</si>
  <si>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</si>
  <si>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</si>
  <si>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</si>
  <si>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</si>
  <si>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</si>
  <si>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</si>
  <si>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</si>
  <si>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</si>
  <si>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</si>
  <si>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</si>
  <si>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</si>
  <si>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</si>
  <si>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</si>
  <si>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</si>
  <si>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</si>
  <si>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</si>
  <si>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</si>
  <si>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</si>
  <si>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</si>
  <si>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</si>
  <si>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</si>
  <si>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</si>
  <si>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</si>
  <si>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</si>
  <si>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</si>
  <si>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</si>
  <si>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</si>
  <si>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</si>
  <si>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</si>
  <si>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</si>
  <si>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</si>
  <si>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</si>
  <si>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</si>
  <si>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</si>
  <si>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</si>
  <si>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</si>
  <si>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</si>
  <si>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</si>
  <si>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</si>
  <si>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</si>
  <si>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</si>
  <si>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</si>
  <si>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</si>
  <si>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</si>
  <si>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</si>
  <si>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</si>
  <si>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</si>
  <si>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</si>
  <si>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</si>
  <si>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</si>
  <si>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</si>
  <si>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</si>
  <si>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</si>
  <si>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</si>
  <si>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</si>
  <si>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</si>
  <si>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</si>
  <si>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</si>
  <si>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</si>
  <si>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</si>
  <si>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</si>
  <si>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</si>
  <si>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</si>
  <si>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</si>
  <si>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</si>
  <si>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</si>
  <si>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</si>
  <si>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</si>
  <si>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</si>
  <si>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</si>
  <si>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</si>
  <si>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</si>
  <si>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</si>
  <si>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</si>
  <si>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</si>
  <si>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</si>
  <si>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</si>
  <si>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</si>
  <si>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</si>
  <si>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</si>
  <si>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</si>
  <si>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</si>
  <si>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</si>
  <si>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</si>
  <si>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</si>
  <si>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</si>
  <si>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</si>
  <si>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</si>
  <si>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</si>
  <si>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</si>
  <si>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</si>
  <si>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</si>
  <si>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</si>
  <si>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</si>
  <si>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</si>
  <si>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</si>
  <si>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</si>
  <si>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</si>
  <si>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</si>
  <si>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</si>
  <si>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</si>
  <si>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</si>
  <si>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</si>
  <si>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</si>
  <si>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</si>
  <si>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</si>
  <si>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</si>
  <si>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</si>
  <si>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</si>
  <si>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</si>
  <si>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</si>
  <si>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</si>
  <si>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</si>
  <si>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</si>
  <si>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</si>
  <si>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</si>
  <si>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</si>
  <si>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</si>
  <si>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</si>
  <si>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</si>
  <si>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</si>
  <si>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</si>
  <si>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</si>
  <si>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</si>
  <si>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</si>
  <si>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</si>
  <si>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</si>
  <si>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</si>
  <si>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</si>
  <si>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</si>
  <si>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</si>
  <si>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</si>
  <si>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</si>
  <si>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</si>
  <si>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</si>
  <si>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</si>
  <si>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</si>
  <si>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</si>
  <si>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</si>
  <si>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</si>
  <si>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</si>
  <si>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</si>
  <si>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</si>
  <si>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</si>
  <si>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</si>
  <si>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</si>
  <si>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</si>
  <si>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</si>
  <si>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</si>
  <si>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</si>
  <si>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</si>
  <si>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</si>
  <si>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</si>
  <si>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</si>
  <si>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</si>
  <si>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</si>
  <si>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</si>
  <si>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</si>
  <si>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</si>
  <si>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</si>
  <si>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</si>
  <si>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</si>
  <si>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</si>
  <si>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</si>
  <si>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</si>
  <si>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</si>
  <si>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</si>
  <si>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</si>
  <si>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</si>
  <si>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</si>
  <si>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</si>
  <si>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</si>
  <si>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</si>
  <si>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</si>
  <si>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</si>
  <si>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</si>
  <si>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</si>
  <si>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</si>
  <si>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</si>
  <si>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</si>
  <si>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</si>
  <si>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</si>
  <si>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</si>
  <si>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</si>
  <si>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</si>
  <si>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</si>
  <si>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</si>
  <si>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</si>
  <si>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</si>
  <si>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</si>
  <si>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</si>
  <si>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</si>
  <si>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</si>
  <si>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</si>
  <si>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</si>
  <si>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</si>
  <si>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</si>
  <si>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</si>
  <si>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</si>
  <si>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</si>
  <si>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</si>
  <si>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</si>
  <si>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</si>
  <si>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</si>
  <si>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</si>
  <si>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</si>
  <si>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</si>
  <si>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</si>
  <si>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</si>
  <si>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</si>
  <si>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</si>
  <si>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</si>
  <si>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</si>
  <si>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</si>
  <si>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</si>
  <si>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</si>
  <si>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</si>
  <si>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</si>
  <si>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</si>
  <si>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</si>
  <si>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</si>
  <si>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</si>
  <si>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</si>
  <si>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</si>
  <si>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</si>
  <si>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</si>
  <si>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</si>
  <si>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</si>
  <si>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</si>
  <si>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</si>
  <si>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</si>
  <si>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</si>
  <si>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</si>
  <si>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</si>
  <si>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</si>
  <si>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</si>
  <si>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</si>
  <si>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</si>
  <si>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</si>
  <si>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</si>
  <si>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</si>
  <si>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</si>
  <si>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</si>
  <si>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</si>
  <si>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</si>
  <si>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</si>
  <si>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</si>
  <si>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</si>
  <si>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</si>
  <si>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</si>
  <si>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</si>
  <si>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</si>
  <si>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</si>
  <si>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</si>
  <si>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</si>
  <si>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</si>
  <si>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</si>
  <si>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</si>
  <si>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</si>
  <si>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</si>
  <si>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</si>
  <si>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</si>
  <si>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</si>
  <si>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</si>
  <si>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</si>
  <si>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</si>
  <si>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</si>
  <si>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</si>
  <si>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</si>
  <si>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</si>
  <si>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</si>
  <si>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</si>
  <si>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</si>
  <si>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</si>
  <si>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</si>
  <si>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</si>
  <si>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</si>
  <si>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</si>
  <si>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</si>
  <si>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</si>
  <si>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</si>
  <si>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</si>
  <si>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</si>
  <si>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</si>
  <si>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</si>
  <si>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</si>
  <si>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</si>
  <si>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</si>
  <si>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</si>
  <si>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</si>
  <si>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</si>
  <si>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</si>
  <si>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</si>
  <si>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</si>
  <si>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</si>
  <si>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</si>
  <si>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</si>
  <si>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2017 Q2</t>
  </si>
  <si>
    <t>Postcode sector lookup: Value of residential mortgage loans outstanding, end-2017 Q2</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</si>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</sst>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45" fillId="35" borderId="18" xfId="127" applyFont="1" applyFill="1" applyBorder="1" applyAlignment="1"/>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UK Finance.</a:t>
          </a:r>
          <a:endParaRPr lang="en-GB" sz="1400"/>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(now UK Finance)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UK Finance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UK Finance aggregate datasets, UK Finance takes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UK Finance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UK Finance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only publishes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UK</a:t>
          </a:r>
          <a:r>
            <a:rPr lang="en-GB" sz="1100" baseline="0">
              <a:solidFill>
                <a:schemeClr val="dk1"/>
              </a:solidFill>
              <a:effectLst/>
              <a:latin typeface="+mn-lt"/>
              <a:ea typeface="+mn-ea"/>
              <a:cs typeface="+mn-cs"/>
            </a:rPr>
            <a:t> Finance</a:t>
          </a:r>
          <a:r>
            <a:rPr lang="en-GB" sz="1100">
              <a:solidFill>
                <a:schemeClr val="dk1"/>
              </a:solidFill>
              <a:effectLst/>
              <a:latin typeface="+mn-lt"/>
              <a:ea typeface="+mn-ea"/>
              <a:cs typeface="+mn-cs"/>
            </a:rPr>
            <a:t>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209548</xdr:colOff>
      <xdr:row>46</xdr:row>
      <xdr:rowOff>114300</xdr:rowOff>
    </xdr:from>
    <xdr:to>
      <xdr:col>4</xdr:col>
      <xdr:colOff>447674</xdr:colOff>
      <xdr:row>50</xdr:row>
      <xdr:rowOff>44116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8" y="8877300"/>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291</v>
      </c>
      <c r="C99" s="16"/>
      <c r="D99" s="16"/>
      <c r="E99" s="16"/>
      <c r="F99" s="16"/>
      <c r="G99" s="16"/>
      <c r="H99" s="15" t="s">
        <v>292</v>
      </c>
    </row>
    <row r="100" spans="2:11" x14ac:dyDescent="0.25">
      <c r="B100" s="63"/>
      <c r="C100" s="17" t="s">
        <v>293</v>
      </c>
      <c r="D100" s="18" t="s">
        <v>294</v>
      </c>
      <c r="E100" s="17" t="s">
        <v>295</v>
      </c>
      <c r="F100" s="16"/>
      <c r="G100" s="16"/>
      <c r="H100" s="63"/>
      <c r="I100" s="17" t="s">
        <v>293</v>
      </c>
      <c r="J100" s="18" t="s">
        <v>294</v>
      </c>
      <c r="K100" s="17" t="s">
        <v>295</v>
      </c>
    </row>
    <row r="101" spans="2:11" x14ac:dyDescent="0.25">
      <c r="B101" s="64"/>
      <c r="C101" s="19"/>
      <c r="D101" s="20"/>
      <c r="E101" s="19" t="s">
        <v>296</v>
      </c>
      <c r="F101" s="16"/>
      <c r="G101" s="16"/>
      <c r="H101" s="64"/>
      <c r="I101" s="19"/>
      <c r="J101" s="20"/>
      <c r="K101" s="19" t="s">
        <v>296</v>
      </c>
    </row>
    <row r="102" spans="2:11" ht="25.5" x14ac:dyDescent="0.25">
      <c r="B102" s="21" t="s">
        <v>297</v>
      </c>
      <c r="C102" s="22"/>
      <c r="D102" s="22"/>
      <c r="E102" s="23"/>
      <c r="H102" s="21" t="s">
        <v>297</v>
      </c>
      <c r="I102" s="22"/>
      <c r="J102" s="22"/>
      <c r="K102" s="23"/>
    </row>
    <row r="103" spans="2:11" ht="25.5" x14ac:dyDescent="0.25">
      <c r="B103" s="24" t="s">
        <v>298</v>
      </c>
      <c r="C103" s="25"/>
      <c r="D103" s="25"/>
      <c r="E103" s="26"/>
      <c r="H103" s="24" t="s">
        <v>298</v>
      </c>
      <c r="I103" s="25"/>
      <c r="J103" s="25"/>
      <c r="K103" s="26"/>
    </row>
    <row r="104" spans="2:11" ht="38.25" x14ac:dyDescent="0.25">
      <c r="B104" s="27" t="s">
        <v>299</v>
      </c>
      <c r="C104" s="28"/>
      <c r="D104" s="28"/>
      <c r="E104" s="29"/>
      <c r="H104" s="27" t="s">
        <v>299</v>
      </c>
      <c r="I104" s="28"/>
      <c r="J104" s="28"/>
      <c r="K104" s="29"/>
    </row>
    <row r="105" spans="2:11" ht="51" x14ac:dyDescent="0.25">
      <c r="B105" s="21" t="s">
        <v>300</v>
      </c>
      <c r="C105" s="30"/>
      <c r="D105" s="30"/>
      <c r="E105" s="31"/>
      <c r="H105" s="21" t="s">
        <v>300</v>
      </c>
      <c r="I105" s="30"/>
      <c r="J105" s="30"/>
      <c r="K105" s="31"/>
    </row>
    <row r="106" spans="2:11" ht="25.5" x14ac:dyDescent="0.25">
      <c r="B106" s="24" t="s">
        <v>301</v>
      </c>
      <c r="C106" s="22"/>
      <c r="D106" s="22"/>
      <c r="E106" s="23"/>
      <c r="H106" s="24" t="s">
        <v>302</v>
      </c>
      <c r="I106" s="22"/>
      <c r="J106" s="22"/>
      <c r="K106" s="23"/>
    </row>
    <row r="107" spans="2:11" ht="38.25" x14ac:dyDescent="0.25">
      <c r="B107" s="24" t="s">
        <v>303</v>
      </c>
      <c r="C107" s="32"/>
      <c r="D107" s="32"/>
      <c r="E107" s="33"/>
      <c r="H107" s="24" t="s">
        <v>303</v>
      </c>
      <c r="I107" s="32"/>
      <c r="J107" s="32"/>
      <c r="K107" s="33"/>
    </row>
    <row r="108" spans="2:11" ht="25.5" x14ac:dyDescent="0.25">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topLeftCell="A7" zoomScaleNormal="100" workbookViewId="0">
      <selection activeCell="E7" sqref="E7"/>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328</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35">
      <c r="A5" s="41" t="s">
        <v>14</v>
      </c>
      <c r="C5" s="42" t="str">
        <f ca="1">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3" t="s">
        <v>306</v>
      </c>
      <c r="D7" s="44"/>
      <c r="E7" s="44"/>
      <c r="G7" s="38" t="str">
        <f>UPPER(SUBSTITUTE(A5," ",""))</f>
        <v>BT125</v>
      </c>
      <c r="H7" s="38" t="str">
        <f ca="1">FirstBitOfPostcode&amp;" "&amp;SecondBitOfPostcode</f>
        <v>BT12 5</v>
      </c>
      <c r="I7" s="38">
        <f ca="1">OFFSET($A$3,0,MATCH(TRUE,$4:$4,0)-1)</f>
        <v>5</v>
      </c>
      <c r="J7" s="38">
        <f>LEN(PostcodeNoSpaces)</f>
        <v>5</v>
      </c>
      <c r="K7" s="38" t="str">
        <f ca="1">TRIM(MID(PostcodeNoSpaces,1,PositionOfLastNumberInPostcodeString-1))</f>
        <v>BT12</v>
      </c>
      <c r="L7" s="38" t="str">
        <f ca="1">TRIM(MID(PostcodeNoSpaces,PositionOfLastNumberInPostcodeString,LengthOfPostcodeString-PositionOfLastNumberInPostcodeString+1))</f>
        <v>5</v>
      </c>
      <c r="AE7" s="44"/>
      <c r="AF7" s="44"/>
      <c r="AG7" s="44"/>
      <c r="AH7" s="44"/>
      <c r="AI7" s="44"/>
    </row>
    <row r="8" spans="1:35" ht="18" customHeight="1" thickBot="1" x14ac:dyDescent="0.3">
      <c r="A8" s="43" t="s">
        <v>307</v>
      </c>
      <c r="B8" s="36"/>
      <c r="C8" s="45" t="s">
        <v>308</v>
      </c>
      <c r="D8" s="40"/>
    </row>
    <row r="9" spans="1:35" ht="16.5" customHeight="1" thickBot="1" x14ac:dyDescent="0.3">
      <c r="A9" s="46" t="str">
        <f ca="1">IF(LEN(C5)&gt;0,"",FirstBitOfPostcode&amp;" "&amp;LEFT(SecondBitOfPostcode,1))</f>
        <v>BT12 5</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BT12</v>
      </c>
      <c r="AD9" s="44"/>
    </row>
    <row r="10" spans="1:35" ht="16.5" customHeight="1" x14ac:dyDescent="0.25">
      <c r="A10" s="50"/>
      <c r="B10" s="50"/>
      <c r="C10" s="40"/>
      <c r="D10" s="40"/>
      <c r="AD10" s="44"/>
    </row>
    <row r="11" spans="1:35" ht="16.5" customHeight="1" thickBot="1" x14ac:dyDescent="0.3">
      <c r="A11" s="51" t="s">
        <v>309</v>
      </c>
      <c r="B11" s="50"/>
      <c r="C11" s="52" t="s">
        <v>310</v>
      </c>
      <c r="D11" s="40"/>
      <c r="F11" s="53"/>
      <c r="AD11" s="44"/>
    </row>
    <row r="12" spans="1:35" s="36" customFormat="1" ht="18" customHeight="1" thickBot="1" x14ac:dyDescent="0.3">
      <c r="A12" s="51" t="s">
        <v>311</v>
      </c>
      <c r="B12" s="50"/>
      <c r="C12" s="58" t="s">
        <v>327</v>
      </c>
      <c r="D12" s="37"/>
      <c r="AD12" s="44"/>
    </row>
    <row r="13" spans="1:35" ht="16.5" customHeight="1" thickBot="1" x14ac:dyDescent="0.3">
      <c r="A13" s="51" t="s">
        <v>317</v>
      </c>
      <c r="B13" s="51"/>
      <c r="D13" s="40"/>
      <c r="F13" s="53"/>
      <c r="AD13" s="44"/>
    </row>
    <row r="14" spans="1:35" ht="16.5" customHeight="1" thickBot="1" x14ac:dyDescent="0.3">
      <c r="A14" s="54">
        <f ca="1">IF(ISERROR(VLOOKUP(PostcodeSector,'All sectors and area residuals'!$A:$E,MATCH($C$12,'All sectors and area residuals'!$1:$1,0),0)),"",VLOOKUP(PostcodeSector,'All sectors and area residuals'!$A:$E,MATCH($C$12,'All sectors and area residuals'!$1:$1,0),0))</f>
        <v>821571.37</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
      <c r="E16" s="56"/>
    </row>
    <row r="17" spans="1:1" ht="47.25" customHeight="1" thickTop="1" thickBot="1" x14ac:dyDescent="0.3">
      <c r="A17" s="57" t="s">
        <v>313</v>
      </c>
    </row>
    <row r="18" spans="1:1" ht="16.5" customHeight="1" thickTop="1" x14ac:dyDescent="0.25"/>
    <row r="25" spans="1:1" ht="16.5" hidden="1" customHeight="1" x14ac:dyDescent="0.25">
      <c r="A25" s="38" t="s">
        <v>314</v>
      </c>
    </row>
    <row r="26" spans="1:1" ht="16.5" hidden="1" customHeight="1" x14ac:dyDescent="0.25">
      <c r="A26" s="38" t="s">
        <v>315</v>
      </c>
    </row>
    <row r="27" spans="1:1" ht="16.5" hidden="1" customHeight="1" x14ac:dyDescent="0.25">
      <c r="A27" s="38" t="s">
        <v>316</v>
      </c>
    </row>
    <row r="28" spans="1:1" ht="16.5" hidden="1" customHeight="1" x14ac:dyDescent="0.25">
      <c r="A28" s="38" t="s">
        <v>317</v>
      </c>
    </row>
    <row r="29" spans="1:1" ht="16.5" hidden="1" customHeight="1" x14ac:dyDescent="0.25">
      <c r="A29" s="38" t="s">
        <v>312</v>
      </c>
    </row>
    <row r="30" spans="1:1" ht="16.5" hidden="1" customHeight="1" x14ac:dyDescent="0.25">
      <c r="A30" s="38" t="s">
        <v>318</v>
      </c>
    </row>
    <row r="31" spans="1:1" ht="16.5" hidden="1" customHeight="1" x14ac:dyDescent="0.25">
      <c r="A31" s="38" t="s">
        <v>319</v>
      </c>
    </row>
    <row r="32" spans="1:1" ht="16.5" hidden="1" customHeight="1" x14ac:dyDescent="0.25">
      <c r="A32" s="38" t="s">
        <v>320</v>
      </c>
    </row>
    <row r="33" spans="1:30" ht="16.5" hidden="1" customHeight="1" x14ac:dyDescent="0.25">
      <c r="A33" s="38" t="s">
        <v>321</v>
      </c>
    </row>
    <row r="34" spans="1:30" ht="16.5" hidden="1" customHeight="1" x14ac:dyDescent="0.25">
      <c r="A34" s="38" t="s">
        <v>322</v>
      </c>
    </row>
    <row r="35" spans="1:30" ht="16.5" hidden="1" customHeight="1" x14ac:dyDescent="0.25">
      <c r="A35" s="38" t="s">
        <v>323</v>
      </c>
    </row>
    <row r="36" spans="1:30" ht="16.5" hidden="1" customHeight="1" x14ac:dyDescent="0.25">
      <c r="A36" s="38" t="s">
        <v>324</v>
      </c>
    </row>
    <row r="37" spans="1:30" ht="16.5" hidden="1" customHeight="1" x14ac:dyDescent="0.25">
      <c r="A37" s="38" t="s">
        <v>325</v>
      </c>
    </row>
    <row r="38" spans="1:30" ht="16.5" hidden="1" customHeight="1" x14ac:dyDescent="0.25">
      <c r="A38" s="38" t="s">
        <v>326</v>
      </c>
      <c r="AD38" s="44"/>
    </row>
    <row r="39" spans="1:30" ht="16.5" customHeight="1" x14ac:dyDescent="0.25">
      <c r="AD39" s="44"/>
    </row>
    <row r="40" spans="1:30" ht="16.5" customHeight="1" x14ac:dyDescent="0.25">
      <c r="AD40" s="44"/>
    </row>
    <row r="41" spans="1:30" ht="16.5" customHeight="1" x14ac:dyDescent="0.25">
      <c r="AD41" s="44"/>
    </row>
    <row r="42" spans="1:30" ht="16.5" customHeight="1" x14ac:dyDescent="0.25">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74" t="str">
        <f>CHAR(149)</f>
        <v>•</v>
      </c>
      <c r="D4" s="71" t="s">
        <v>272</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273</v>
      </c>
      <c r="E9" s="66"/>
      <c r="F9" s="66"/>
      <c r="G9" s="66"/>
      <c r="H9" s="66"/>
      <c r="I9" s="66"/>
      <c r="J9" s="66"/>
      <c r="K9" s="66"/>
      <c r="L9" s="66"/>
      <c r="M9" s="66"/>
      <c r="N9" s="66"/>
      <c r="O9" s="66"/>
    </row>
    <row r="10" spans="1:15" x14ac:dyDescent="0.2">
      <c r="A10" s="7"/>
    </row>
    <row r="11" spans="1:15" x14ac:dyDescent="0.2">
      <c r="A11" s="1"/>
      <c r="C11" s="3" t="str">
        <f>CHAR(149)</f>
        <v>•</v>
      </c>
      <c r="D11" s="65" t="s">
        <v>274</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275</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276</v>
      </c>
      <c r="D15" s="71" t="s">
        <v>277</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278</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279</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280</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281</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282</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283</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269</v>
      </c>
    </row>
    <row r="34" spans="2:15" x14ac:dyDescent="0.2">
      <c r="C34" s="3" t="str">
        <f>CHAR(149)</f>
        <v>•</v>
      </c>
      <c r="D34" s="65" t="s">
        <v>284</v>
      </c>
      <c r="E34" s="66"/>
      <c r="F34" s="66"/>
      <c r="G34" s="66"/>
      <c r="H34" s="66"/>
      <c r="I34" s="66"/>
      <c r="J34" s="66"/>
      <c r="K34" s="66"/>
      <c r="L34" s="66"/>
      <c r="M34" s="66"/>
      <c r="N34" s="66"/>
      <c r="O34" s="66"/>
    </row>
    <row r="36" spans="2:15" x14ac:dyDescent="0.2">
      <c r="B36" s="6" t="s">
        <v>270</v>
      </c>
      <c r="E36" s="8"/>
      <c r="F36" s="8"/>
      <c r="G36" s="8"/>
      <c r="H36" s="8"/>
      <c r="I36" s="8"/>
      <c r="J36" s="8"/>
      <c r="K36" s="8"/>
      <c r="L36" s="8"/>
      <c r="M36" s="8"/>
      <c r="N36" s="8"/>
      <c r="O36" s="8"/>
    </row>
    <row r="37" spans="2:15" x14ac:dyDescent="0.2">
      <c r="D37" s="67" t="s">
        <v>285</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327</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7131650.1699999999</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6438063.1400000006</v>
      </c>
    </row>
    <row r="12" spans="1:5" ht="15" outlineLevel="2" x14ac:dyDescent="0.25">
      <c r="A12" s="11" t="s">
        <v>12</v>
      </c>
      <c r="B12" s="11" t="s">
        <v>286</v>
      </c>
      <c r="C12" s="11" t="s">
        <v>287</v>
      </c>
      <c r="D12" s="11" t="s">
        <v>287</v>
      </c>
      <c r="E12" s="60">
        <v>4117595.4000000008</v>
      </c>
    </row>
    <row r="13" spans="1:5" ht="15" outlineLevel="2" x14ac:dyDescent="0.25">
      <c r="A13" s="11" t="s">
        <v>13</v>
      </c>
      <c r="B13" s="11" t="s">
        <v>286</v>
      </c>
      <c r="C13" s="11" t="s">
        <v>287</v>
      </c>
      <c r="D13" s="11" t="s">
        <v>287</v>
      </c>
      <c r="E13" s="60">
        <v>1059990.1199999999</v>
      </c>
    </row>
    <row r="14" spans="1:5" ht="15" outlineLevel="2" x14ac:dyDescent="0.25">
      <c r="A14" s="11" t="s">
        <v>14</v>
      </c>
      <c r="B14" s="11" t="s">
        <v>286</v>
      </c>
      <c r="C14" s="11" t="s">
        <v>287</v>
      </c>
      <c r="D14" s="11" t="s">
        <v>287</v>
      </c>
      <c r="E14" s="60">
        <v>821571.37</v>
      </c>
    </row>
    <row r="15" spans="1:5" ht="15" outlineLevel="2" x14ac:dyDescent="0.25">
      <c r="A15" s="11" t="s">
        <v>15</v>
      </c>
      <c r="B15" s="11" t="s">
        <v>286</v>
      </c>
      <c r="C15" s="11" t="s">
        <v>287</v>
      </c>
      <c r="D15" s="11" t="s">
        <v>287</v>
      </c>
      <c r="E15" s="60">
        <v>3609584.2600000007</v>
      </c>
    </row>
    <row r="16" spans="1:5" ht="15" outlineLevel="2" x14ac:dyDescent="0.25">
      <c r="A16" s="11" t="s">
        <v>16</v>
      </c>
      <c r="B16" s="11" t="s">
        <v>286</v>
      </c>
      <c r="C16" s="11" t="s">
        <v>287</v>
      </c>
      <c r="D16" s="11" t="s">
        <v>287</v>
      </c>
      <c r="E16" s="60">
        <v>4429812.9900000012</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1054307.3399999999</v>
      </c>
    </row>
    <row r="19" spans="1:5" ht="15" outlineLevel="2" x14ac:dyDescent="0.25">
      <c r="A19" s="11" t="s">
        <v>19</v>
      </c>
      <c r="B19" s="11" t="s">
        <v>286</v>
      </c>
      <c r="C19" s="11" t="s">
        <v>287</v>
      </c>
      <c r="D19" s="11" t="s">
        <v>287</v>
      </c>
      <c r="E19" s="60">
        <v>3503622.5100000002</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4655696.5300000012</v>
      </c>
    </row>
    <row r="22" spans="1:5" ht="15" outlineLevel="2" x14ac:dyDescent="0.25">
      <c r="A22" s="11" t="s">
        <v>22</v>
      </c>
      <c r="B22" s="11" t="s">
        <v>286</v>
      </c>
      <c r="C22" s="11" t="s">
        <v>287</v>
      </c>
      <c r="D22" s="11" t="s">
        <v>287</v>
      </c>
      <c r="E22" s="60">
        <v>1454290.71</v>
      </c>
    </row>
    <row r="23" spans="1:5" ht="15" outlineLevel="2" x14ac:dyDescent="0.25">
      <c r="A23" s="11" t="s">
        <v>23</v>
      </c>
      <c r="B23" s="11" t="s">
        <v>286</v>
      </c>
      <c r="C23" s="11" t="s">
        <v>287</v>
      </c>
      <c r="D23" s="11" t="s">
        <v>287</v>
      </c>
      <c r="E23" s="60">
        <v>3097476.3799999994</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1117411.5799999998</v>
      </c>
    </row>
    <row r="26" spans="1:5" ht="15" outlineLevel="2" x14ac:dyDescent="0.25">
      <c r="A26" s="11" t="s">
        <v>26</v>
      </c>
      <c r="B26" s="11" t="s">
        <v>286</v>
      </c>
      <c r="C26" s="11" t="s">
        <v>287</v>
      </c>
      <c r="D26" s="11" t="s">
        <v>287</v>
      </c>
      <c r="E26" s="60">
        <v>3705808.8499999992</v>
      </c>
    </row>
    <row r="27" spans="1:5" ht="15" outlineLevel="2" x14ac:dyDescent="0.25">
      <c r="A27" s="11" t="s">
        <v>27</v>
      </c>
      <c r="B27" s="11" t="s">
        <v>286</v>
      </c>
      <c r="C27" s="11" t="s">
        <v>287</v>
      </c>
      <c r="D27" s="11" t="s">
        <v>287</v>
      </c>
      <c r="E27" s="60">
        <v>4176494.5300000007</v>
      </c>
    </row>
    <row r="28" spans="1:5" ht="15" outlineLevel="2" x14ac:dyDescent="0.25">
      <c r="A28" s="11" t="s">
        <v>28</v>
      </c>
      <c r="B28" s="11" t="s">
        <v>286</v>
      </c>
      <c r="C28" s="11" t="s">
        <v>287</v>
      </c>
      <c r="D28" s="11" t="s">
        <v>287</v>
      </c>
      <c r="E28" s="60">
        <v>3921676.85</v>
      </c>
    </row>
    <row r="29" spans="1:5" ht="15" outlineLevel="2" x14ac:dyDescent="0.25">
      <c r="A29" s="11" t="s">
        <v>29</v>
      </c>
      <c r="B29" s="11" t="s">
        <v>286</v>
      </c>
      <c r="C29" s="11" t="s">
        <v>287</v>
      </c>
      <c r="D29" s="11" t="s">
        <v>287</v>
      </c>
      <c r="E29" s="60">
        <v>2932549.5</v>
      </c>
    </row>
    <row r="30" spans="1:5" ht="15" outlineLevel="2" x14ac:dyDescent="0.25">
      <c r="A30" s="11" t="s">
        <v>30</v>
      </c>
      <c r="B30" s="11" t="s">
        <v>286</v>
      </c>
      <c r="C30" s="11" t="s">
        <v>287</v>
      </c>
      <c r="D30" s="11" t="s">
        <v>287</v>
      </c>
      <c r="E30" s="60">
        <v>2992104.9000000008</v>
      </c>
    </row>
    <row r="31" spans="1:5" ht="15" outlineLevel="2" x14ac:dyDescent="0.25">
      <c r="A31" s="11" t="s">
        <v>31</v>
      </c>
      <c r="B31" s="11" t="s">
        <v>286</v>
      </c>
      <c r="C31" s="11" t="s">
        <v>287</v>
      </c>
      <c r="D31" s="11" t="s">
        <v>287</v>
      </c>
      <c r="E31" s="60">
        <v>9500127.2200000044</v>
      </c>
    </row>
    <row r="32" spans="1:5" ht="15" outlineLevel="2" x14ac:dyDescent="0.25">
      <c r="A32" s="11" t="s">
        <v>32</v>
      </c>
      <c r="B32" s="11" t="s">
        <v>286</v>
      </c>
      <c r="C32" s="11" t="s">
        <v>287</v>
      </c>
      <c r="D32" s="11" t="s">
        <v>287</v>
      </c>
      <c r="E32" s="60">
        <v>7280456.8500000024</v>
      </c>
    </row>
    <row r="33" spans="1:5" ht="15" outlineLevel="2" x14ac:dyDescent="0.25">
      <c r="A33" s="11" t="s">
        <v>33</v>
      </c>
      <c r="B33" s="11" t="s">
        <v>286</v>
      </c>
      <c r="C33" s="11" t="s">
        <v>287</v>
      </c>
      <c r="D33" s="11" t="s">
        <v>287</v>
      </c>
      <c r="E33" s="60">
        <v>4761079.129999999</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3305319.98</v>
      </c>
    </row>
    <row r="36" spans="1:5" ht="15" outlineLevel="2" x14ac:dyDescent="0.25">
      <c r="A36" s="11" t="s">
        <v>36</v>
      </c>
      <c r="B36" s="11" t="s">
        <v>286</v>
      </c>
      <c r="C36" s="11" t="s">
        <v>287</v>
      </c>
      <c r="D36" s="11" t="s">
        <v>287</v>
      </c>
      <c r="E36" s="60">
        <v>5972130.0999999968</v>
      </c>
    </row>
    <row r="37" spans="1:5" ht="15" outlineLevel="2" x14ac:dyDescent="0.25">
      <c r="A37" s="11" t="s">
        <v>37</v>
      </c>
      <c r="B37" s="11" t="s">
        <v>286</v>
      </c>
      <c r="C37" s="11" t="s">
        <v>287</v>
      </c>
      <c r="D37" s="11" t="s">
        <v>287</v>
      </c>
      <c r="E37" s="60">
        <v>3813984.94</v>
      </c>
    </row>
    <row r="38" spans="1:5" ht="15" outlineLevel="2" x14ac:dyDescent="0.25">
      <c r="A38" s="11" t="s">
        <v>38</v>
      </c>
      <c r="B38" s="11" t="s">
        <v>286</v>
      </c>
      <c r="C38" s="11" t="s">
        <v>287</v>
      </c>
      <c r="D38" s="11" t="s">
        <v>287</v>
      </c>
      <c r="E38" s="60">
        <v>3228731.0100000007</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1355300.22</v>
      </c>
    </row>
    <row r="41" spans="1:5" ht="15" outlineLevel="2" x14ac:dyDescent="0.25">
      <c r="A41" s="11" t="s">
        <v>41</v>
      </c>
      <c r="B41" s="11" t="s">
        <v>286</v>
      </c>
      <c r="C41" s="11" t="s">
        <v>287</v>
      </c>
      <c r="D41" s="11" t="s">
        <v>287</v>
      </c>
      <c r="E41" s="60">
        <v>7226842.2999999998</v>
      </c>
    </row>
    <row r="42" spans="1:5" ht="15" outlineLevel="2" x14ac:dyDescent="0.25">
      <c r="A42" s="11" t="s">
        <v>42</v>
      </c>
      <c r="B42" s="11" t="s">
        <v>286</v>
      </c>
      <c r="C42" s="11" t="s">
        <v>287</v>
      </c>
      <c r="D42" s="11" t="s">
        <v>287</v>
      </c>
      <c r="E42" s="60">
        <v>2515008.7599999998</v>
      </c>
    </row>
    <row r="43" spans="1:5" ht="15" outlineLevel="2" x14ac:dyDescent="0.25">
      <c r="A43" s="11" t="s">
        <v>43</v>
      </c>
      <c r="B43" s="11" t="s">
        <v>286</v>
      </c>
      <c r="C43" s="11" t="s">
        <v>287</v>
      </c>
      <c r="D43" s="11" t="s">
        <v>287</v>
      </c>
      <c r="E43" s="60">
        <v>4115488.0500000003</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2443610.2799999998</v>
      </c>
    </row>
    <row r="46" spans="1:5" ht="15" outlineLevel="2" x14ac:dyDescent="0.25">
      <c r="A46" s="11" t="s">
        <v>46</v>
      </c>
      <c r="B46" s="11" t="s">
        <v>286</v>
      </c>
      <c r="C46" s="11" t="s">
        <v>287</v>
      </c>
      <c r="D46" s="11" t="s">
        <v>287</v>
      </c>
      <c r="E46" s="60">
        <v>3875035.92</v>
      </c>
    </row>
    <row r="47" spans="1:5" ht="15" outlineLevel="2" x14ac:dyDescent="0.25">
      <c r="A47" s="11" t="s">
        <v>47</v>
      </c>
      <c r="B47" s="11" t="s">
        <v>286</v>
      </c>
      <c r="C47" s="11" t="s">
        <v>287</v>
      </c>
      <c r="D47" s="11" t="s">
        <v>287</v>
      </c>
      <c r="E47" s="60">
        <v>3067540.4600000004</v>
      </c>
    </row>
    <row r="48" spans="1:5" ht="15" outlineLevel="2" x14ac:dyDescent="0.25">
      <c r="A48" s="11" t="s">
        <v>48</v>
      </c>
      <c r="B48" s="11" t="s">
        <v>286</v>
      </c>
      <c r="C48" s="11" t="s">
        <v>287</v>
      </c>
      <c r="D48" s="11" t="s">
        <v>287</v>
      </c>
      <c r="E48" s="60">
        <v>3328369.1199999996</v>
      </c>
    </row>
    <row r="49" spans="1:5" ht="15" outlineLevel="2" x14ac:dyDescent="0.25">
      <c r="A49" s="11" t="s">
        <v>49</v>
      </c>
      <c r="B49" s="11" t="s">
        <v>286</v>
      </c>
      <c r="C49" s="11" t="s">
        <v>287</v>
      </c>
      <c r="D49" s="11" t="s">
        <v>287</v>
      </c>
      <c r="E49" s="60">
        <v>4367843.76</v>
      </c>
    </row>
    <row r="50" spans="1:5" ht="15" outlineLevel="2" x14ac:dyDescent="0.25">
      <c r="A50" s="11" t="s">
        <v>50</v>
      </c>
      <c r="B50" s="11" t="s">
        <v>286</v>
      </c>
      <c r="C50" s="11" t="s">
        <v>287</v>
      </c>
      <c r="D50" s="11" t="s">
        <v>287</v>
      </c>
      <c r="E50" s="60">
        <v>4317156.879999999</v>
      </c>
    </row>
    <row r="51" spans="1:5" ht="15" outlineLevel="2" x14ac:dyDescent="0.25">
      <c r="A51" s="11" t="s">
        <v>51</v>
      </c>
      <c r="B51" s="11" t="s">
        <v>286</v>
      </c>
      <c r="C51" s="11" t="s">
        <v>287</v>
      </c>
      <c r="D51" s="11" t="s">
        <v>287</v>
      </c>
      <c r="E51" s="60">
        <v>2977815.62</v>
      </c>
    </row>
    <row r="52" spans="1:5" ht="15" outlineLevel="2" x14ac:dyDescent="0.25">
      <c r="A52" s="11" t="s">
        <v>52</v>
      </c>
      <c r="B52" s="11" t="s">
        <v>286</v>
      </c>
      <c r="C52" s="11" t="s">
        <v>287</v>
      </c>
      <c r="D52" s="11" t="s">
        <v>287</v>
      </c>
      <c r="E52" s="60">
        <v>3300733.7899999991</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2917323.6099999994</v>
      </c>
    </row>
    <row r="55" spans="1:5" ht="15" outlineLevel="2" x14ac:dyDescent="0.25">
      <c r="A55" s="11" t="s">
        <v>55</v>
      </c>
      <c r="B55" s="11" t="s">
        <v>286</v>
      </c>
      <c r="C55" s="11" t="s">
        <v>287</v>
      </c>
      <c r="D55" s="11" t="s">
        <v>287</v>
      </c>
      <c r="E55" s="60">
        <v>3511537.7099999995</v>
      </c>
    </row>
    <row r="56" spans="1:5" ht="15" outlineLevel="2" x14ac:dyDescent="0.25">
      <c r="A56" s="11" t="s">
        <v>56</v>
      </c>
      <c r="B56" s="11" t="s">
        <v>286</v>
      </c>
      <c r="C56" s="11" t="s">
        <v>287</v>
      </c>
      <c r="D56" s="11" t="s">
        <v>287</v>
      </c>
      <c r="E56" s="60">
        <v>3181616.23</v>
      </c>
    </row>
    <row r="57" spans="1:5" ht="15" outlineLevel="2" x14ac:dyDescent="0.25">
      <c r="A57" s="11" t="s">
        <v>57</v>
      </c>
      <c r="B57" s="11" t="s">
        <v>286</v>
      </c>
      <c r="C57" s="11" t="s">
        <v>287</v>
      </c>
      <c r="D57" s="11" t="s">
        <v>287</v>
      </c>
      <c r="E57" s="60">
        <v>1888071.0899999999</v>
      </c>
    </row>
    <row r="58" spans="1:5" ht="15" outlineLevel="2" x14ac:dyDescent="0.25">
      <c r="A58" s="11" t="s">
        <v>58</v>
      </c>
      <c r="B58" s="11" t="s">
        <v>286</v>
      </c>
      <c r="C58" s="11" t="s">
        <v>287</v>
      </c>
      <c r="D58" s="11" t="s">
        <v>287</v>
      </c>
      <c r="E58" s="60">
        <v>5137942.3599999985</v>
      </c>
    </row>
    <row r="59" spans="1:5" ht="15" outlineLevel="2" x14ac:dyDescent="0.25">
      <c r="A59" s="11" t="s">
        <v>59</v>
      </c>
      <c r="B59" s="11" t="s">
        <v>286</v>
      </c>
      <c r="C59" s="11" t="s">
        <v>287</v>
      </c>
      <c r="D59" s="11" t="s">
        <v>287</v>
      </c>
      <c r="E59" s="60">
        <v>3611086.79</v>
      </c>
    </row>
    <row r="60" spans="1:5" ht="15" outlineLevel="2" x14ac:dyDescent="0.25">
      <c r="A60" s="11" t="s">
        <v>60</v>
      </c>
      <c r="B60" s="11" t="s">
        <v>286</v>
      </c>
      <c r="C60" s="11" t="s">
        <v>287</v>
      </c>
      <c r="D60" s="11" t="s">
        <v>287</v>
      </c>
      <c r="E60" s="60">
        <v>7003958.5000000019</v>
      </c>
    </row>
    <row r="61" spans="1:5" ht="15" outlineLevel="2" x14ac:dyDescent="0.25">
      <c r="A61" s="11" t="s">
        <v>61</v>
      </c>
      <c r="B61" s="11" t="s">
        <v>286</v>
      </c>
      <c r="C61" s="11" t="s">
        <v>287</v>
      </c>
      <c r="D61" s="11" t="s">
        <v>287</v>
      </c>
      <c r="E61" s="60">
        <v>1670848.4300000002</v>
      </c>
    </row>
    <row r="62" spans="1:5" ht="15" outlineLevel="2" x14ac:dyDescent="0.25">
      <c r="A62" s="11" t="s">
        <v>62</v>
      </c>
      <c r="B62" s="11" t="s">
        <v>286</v>
      </c>
      <c r="C62" s="11" t="s">
        <v>287</v>
      </c>
      <c r="D62" s="11" t="s">
        <v>287</v>
      </c>
      <c r="E62" s="60">
        <v>2684636.28</v>
      </c>
    </row>
    <row r="63" spans="1:5" ht="15" outlineLevel="2" x14ac:dyDescent="0.25">
      <c r="A63" s="11" t="s">
        <v>63</v>
      </c>
      <c r="B63" s="11" t="s">
        <v>286</v>
      </c>
      <c r="C63" s="11" t="s">
        <v>287</v>
      </c>
      <c r="D63" s="11" t="s">
        <v>287</v>
      </c>
      <c r="E63" s="60">
        <v>5851734.5900000008</v>
      </c>
    </row>
    <row r="64" spans="1:5" ht="15" outlineLevel="2" x14ac:dyDescent="0.25">
      <c r="A64" s="11" t="s">
        <v>64</v>
      </c>
      <c r="B64" s="11" t="s">
        <v>286</v>
      </c>
      <c r="C64" s="11" t="s">
        <v>287</v>
      </c>
      <c r="D64" s="11" t="s">
        <v>287</v>
      </c>
      <c r="E64" s="60">
        <v>7753703.1399999987</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7804318.1900000023</v>
      </c>
    </row>
    <row r="67" spans="1:5" ht="15" outlineLevel="2" x14ac:dyDescent="0.25">
      <c r="A67" s="11" t="s">
        <v>67</v>
      </c>
      <c r="B67" s="11" t="s">
        <v>286</v>
      </c>
      <c r="C67" s="11" t="s">
        <v>287</v>
      </c>
      <c r="D67" s="11" t="s">
        <v>287</v>
      </c>
      <c r="E67" s="60"/>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4811532.6399999987</v>
      </c>
    </row>
    <row r="70" spans="1:5" ht="15" outlineLevel="2" x14ac:dyDescent="0.25">
      <c r="A70" s="11" t="s">
        <v>70</v>
      </c>
      <c r="B70" s="11" t="s">
        <v>286</v>
      </c>
      <c r="C70" s="11" t="s">
        <v>287</v>
      </c>
      <c r="D70" s="11" t="s">
        <v>287</v>
      </c>
      <c r="E70" s="60">
        <v>2124236.3200000003</v>
      </c>
    </row>
    <row r="71" spans="1:5" ht="15" outlineLevel="2" x14ac:dyDescent="0.25">
      <c r="A71" s="11" t="s">
        <v>71</v>
      </c>
      <c r="B71" s="11" t="s">
        <v>286</v>
      </c>
      <c r="C71" s="11" t="s">
        <v>287</v>
      </c>
      <c r="D71" s="11" t="s">
        <v>287</v>
      </c>
      <c r="E71" s="60">
        <v>1724488.5199999998</v>
      </c>
    </row>
    <row r="72" spans="1:5" ht="15" outlineLevel="2" x14ac:dyDescent="0.25">
      <c r="A72" s="11" t="s">
        <v>72</v>
      </c>
      <c r="B72" s="11" t="s">
        <v>286</v>
      </c>
      <c r="C72" s="11" t="s">
        <v>287</v>
      </c>
      <c r="D72" s="11" t="s">
        <v>287</v>
      </c>
      <c r="E72" s="60">
        <v>3874355.8400000008</v>
      </c>
    </row>
    <row r="73" spans="1:5" ht="15" outlineLevel="2" x14ac:dyDescent="0.25">
      <c r="A73" s="11" t="s">
        <v>73</v>
      </c>
      <c r="B73" s="11" t="s">
        <v>286</v>
      </c>
      <c r="C73" s="11" t="s">
        <v>287</v>
      </c>
      <c r="D73" s="11" t="s">
        <v>287</v>
      </c>
      <c r="E73" s="60">
        <v>3022657.0900000003</v>
      </c>
    </row>
    <row r="74" spans="1:5" ht="15" outlineLevel="2" x14ac:dyDescent="0.25">
      <c r="A74" s="11" t="s">
        <v>74</v>
      </c>
      <c r="B74" s="11" t="s">
        <v>286</v>
      </c>
      <c r="C74" s="11" t="s">
        <v>287</v>
      </c>
      <c r="D74" s="11" t="s">
        <v>287</v>
      </c>
      <c r="E74" s="60">
        <v>6568866.1100000013</v>
      </c>
    </row>
    <row r="75" spans="1:5" ht="15" outlineLevel="2" x14ac:dyDescent="0.25">
      <c r="A75" s="11" t="s">
        <v>75</v>
      </c>
      <c r="B75" s="11" t="s">
        <v>286</v>
      </c>
      <c r="C75" s="11" t="s">
        <v>287</v>
      </c>
      <c r="D75" s="11" t="s">
        <v>287</v>
      </c>
      <c r="E75" s="60">
        <v>5107607.0000000009</v>
      </c>
    </row>
    <row r="76" spans="1:5" ht="15" outlineLevel="2" x14ac:dyDescent="0.25">
      <c r="A76" s="11" t="s">
        <v>76</v>
      </c>
      <c r="B76" s="11" t="s">
        <v>286</v>
      </c>
      <c r="C76" s="11" t="s">
        <v>287</v>
      </c>
      <c r="D76" s="11" t="s">
        <v>287</v>
      </c>
      <c r="E76" s="60">
        <v>1125651.3800000001</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4613844.0199999986</v>
      </c>
    </row>
    <row r="79" spans="1:5" ht="15" outlineLevel="2" x14ac:dyDescent="0.25">
      <c r="A79" s="11" t="s">
        <v>79</v>
      </c>
      <c r="B79" s="11" t="s">
        <v>286</v>
      </c>
      <c r="C79" s="11" t="s">
        <v>287</v>
      </c>
      <c r="D79" s="11" t="s">
        <v>287</v>
      </c>
      <c r="E79" s="60">
        <v>7921231.7599999998</v>
      </c>
    </row>
    <row r="80" spans="1:5" ht="15" outlineLevel="2" x14ac:dyDescent="0.25">
      <c r="A80" s="11" t="s">
        <v>80</v>
      </c>
      <c r="B80" s="11" t="s">
        <v>286</v>
      </c>
      <c r="C80" s="11" t="s">
        <v>287</v>
      </c>
      <c r="D80" s="11" t="s">
        <v>287</v>
      </c>
      <c r="E80" s="60">
        <v>8260899.1800000006</v>
      </c>
    </row>
    <row r="81" spans="1:5" ht="15" outlineLevel="2" x14ac:dyDescent="0.25">
      <c r="A81" s="11" t="s">
        <v>81</v>
      </c>
      <c r="B81" s="11" t="s">
        <v>286</v>
      </c>
      <c r="C81" s="11" t="s">
        <v>287</v>
      </c>
      <c r="D81" s="11" t="s">
        <v>287</v>
      </c>
      <c r="E81" s="60">
        <v>7421266.5099999988</v>
      </c>
    </row>
    <row r="82" spans="1:5" ht="15" outlineLevel="2" x14ac:dyDescent="0.25">
      <c r="A82" s="11" t="s">
        <v>82</v>
      </c>
      <c r="B82" s="11" t="s">
        <v>286</v>
      </c>
      <c r="C82" s="11" t="s">
        <v>287</v>
      </c>
      <c r="D82" s="11" t="s">
        <v>287</v>
      </c>
      <c r="E82" s="60">
        <v>4395004.6599999983</v>
      </c>
    </row>
    <row r="83" spans="1:5" ht="15" outlineLevel="2" x14ac:dyDescent="0.25">
      <c r="A83" s="11" t="s">
        <v>83</v>
      </c>
      <c r="B83" s="11" t="s">
        <v>286</v>
      </c>
      <c r="C83" s="11" t="s">
        <v>287</v>
      </c>
      <c r="D83" s="11" t="s">
        <v>287</v>
      </c>
      <c r="E83" s="60">
        <v>5447835.96</v>
      </c>
    </row>
    <row r="84" spans="1:5" ht="15" outlineLevel="2" x14ac:dyDescent="0.25">
      <c r="A84" s="11" t="s">
        <v>84</v>
      </c>
      <c r="B84" s="11" t="s">
        <v>286</v>
      </c>
      <c r="C84" s="11" t="s">
        <v>287</v>
      </c>
      <c r="D84" s="11" t="s">
        <v>287</v>
      </c>
      <c r="E84" s="60">
        <v>1625878.1</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4212826.97</v>
      </c>
    </row>
    <row r="87" spans="1:5" ht="15" outlineLevel="2" x14ac:dyDescent="0.25">
      <c r="A87" s="11" t="s">
        <v>87</v>
      </c>
      <c r="B87" s="11" t="s">
        <v>286</v>
      </c>
      <c r="C87" s="11" t="s">
        <v>287</v>
      </c>
      <c r="D87" s="11" t="s">
        <v>287</v>
      </c>
      <c r="E87" s="60">
        <v>3942070.0500000003</v>
      </c>
    </row>
    <row r="88" spans="1:5" ht="15" outlineLevel="2" x14ac:dyDescent="0.25">
      <c r="A88" s="11" t="s">
        <v>88</v>
      </c>
      <c r="B88" s="11" t="s">
        <v>286</v>
      </c>
      <c r="C88" s="11" t="s">
        <v>287</v>
      </c>
      <c r="D88" s="11" t="s">
        <v>287</v>
      </c>
      <c r="E88" s="60">
        <v>6573190.5599999996</v>
      </c>
    </row>
    <row r="89" spans="1:5" ht="15" outlineLevel="2" x14ac:dyDescent="0.25">
      <c r="A89" s="11" t="s">
        <v>89</v>
      </c>
      <c r="B89" s="11" t="s">
        <v>286</v>
      </c>
      <c r="C89" s="11" t="s">
        <v>287</v>
      </c>
      <c r="D89" s="11" t="s">
        <v>287</v>
      </c>
      <c r="E89" s="60">
        <v>6164424.7600000016</v>
      </c>
    </row>
    <row r="90" spans="1:5" ht="15" outlineLevel="2" x14ac:dyDescent="0.25">
      <c r="A90" s="11" t="s">
        <v>90</v>
      </c>
      <c r="B90" s="11" t="s">
        <v>286</v>
      </c>
      <c r="C90" s="11" t="s">
        <v>287</v>
      </c>
      <c r="D90" s="11" t="s">
        <v>287</v>
      </c>
      <c r="E90" s="60">
        <v>3235485.2600000002</v>
      </c>
    </row>
    <row r="91" spans="1:5" ht="15" outlineLevel="2" x14ac:dyDescent="0.25">
      <c r="A91" s="11" t="s">
        <v>91</v>
      </c>
      <c r="B91" s="11" t="s">
        <v>286</v>
      </c>
      <c r="C91" s="11" t="s">
        <v>287</v>
      </c>
      <c r="D91" s="11" t="s">
        <v>287</v>
      </c>
      <c r="E91" s="60">
        <v>6165338.0999999996</v>
      </c>
    </row>
    <row r="92" spans="1:5" ht="15" outlineLevel="2" x14ac:dyDescent="0.25">
      <c r="A92" s="11" t="s">
        <v>92</v>
      </c>
      <c r="B92" s="11" t="s">
        <v>286</v>
      </c>
      <c r="C92" s="11" t="s">
        <v>287</v>
      </c>
      <c r="D92" s="11" t="s">
        <v>287</v>
      </c>
      <c r="E92" s="60">
        <v>6036800.8000000007</v>
      </c>
    </row>
    <row r="93" spans="1:5" ht="15" outlineLevel="2" x14ac:dyDescent="0.25">
      <c r="A93" s="11" t="s">
        <v>93</v>
      </c>
      <c r="B93" s="11" t="s">
        <v>286</v>
      </c>
      <c r="C93" s="11" t="s">
        <v>287</v>
      </c>
      <c r="D93" s="11" t="s">
        <v>287</v>
      </c>
      <c r="E93" s="60">
        <v>7103538.1799999978</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7609382</v>
      </c>
    </row>
    <row r="96" spans="1:5" ht="15" outlineLevel="2" x14ac:dyDescent="0.25">
      <c r="A96" s="11" t="s">
        <v>96</v>
      </c>
      <c r="B96" s="11" t="s">
        <v>286</v>
      </c>
      <c r="C96" s="11" t="s">
        <v>287</v>
      </c>
      <c r="D96" s="11" t="s">
        <v>287</v>
      </c>
      <c r="E96" s="60">
        <v>2197024.7100000004</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2873788.85</v>
      </c>
    </row>
    <row r="99" spans="1:5" ht="15" outlineLevel="2" x14ac:dyDescent="0.25">
      <c r="A99" s="11" t="s">
        <v>99</v>
      </c>
      <c r="B99" s="11" t="s">
        <v>286</v>
      </c>
      <c r="C99" s="11" t="s">
        <v>287</v>
      </c>
      <c r="D99" s="11" t="s">
        <v>287</v>
      </c>
      <c r="E99" s="60">
        <v>7009988.4300000006</v>
      </c>
    </row>
    <row r="100" spans="1:5" ht="15" outlineLevel="2" x14ac:dyDescent="0.25">
      <c r="A100" s="11" t="s">
        <v>100</v>
      </c>
      <c r="B100" s="11" t="s">
        <v>286</v>
      </c>
      <c r="C100" s="11" t="s">
        <v>287</v>
      </c>
      <c r="D100" s="11" t="s">
        <v>287</v>
      </c>
      <c r="E100" s="60">
        <v>5027718.7599999988</v>
      </c>
    </row>
    <row r="101" spans="1:5" ht="15" outlineLevel="2" x14ac:dyDescent="0.25">
      <c r="A101" s="11" t="s">
        <v>101</v>
      </c>
      <c r="B101" s="11" t="s">
        <v>286</v>
      </c>
      <c r="C101" s="11" t="s">
        <v>287</v>
      </c>
      <c r="D101" s="11" t="s">
        <v>287</v>
      </c>
      <c r="E101" s="60">
        <v>3951760.6499999994</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7923937.6600000001</v>
      </c>
    </row>
    <row r="104" spans="1:5" ht="15" outlineLevel="2" x14ac:dyDescent="0.25">
      <c r="A104" s="11" t="s">
        <v>104</v>
      </c>
      <c r="B104" s="11" t="s">
        <v>286</v>
      </c>
      <c r="C104" s="11" t="s">
        <v>287</v>
      </c>
      <c r="D104" s="11" t="s">
        <v>287</v>
      </c>
      <c r="E104" s="60">
        <v>4564206.3200000012</v>
      </c>
    </row>
    <row r="105" spans="1:5" ht="15" outlineLevel="2" x14ac:dyDescent="0.25">
      <c r="A105" s="11" t="s">
        <v>105</v>
      </c>
      <c r="B105" s="11" t="s">
        <v>286</v>
      </c>
      <c r="C105" s="11" t="s">
        <v>287</v>
      </c>
      <c r="D105" s="11" t="s">
        <v>287</v>
      </c>
      <c r="E105" s="60">
        <v>4201193.24</v>
      </c>
    </row>
    <row r="106" spans="1:5" ht="15" outlineLevel="2" x14ac:dyDescent="0.25">
      <c r="A106" s="11" t="s">
        <v>106</v>
      </c>
      <c r="B106" s="11" t="s">
        <v>286</v>
      </c>
      <c r="C106" s="11" t="s">
        <v>287</v>
      </c>
      <c r="D106" s="11" t="s">
        <v>287</v>
      </c>
      <c r="E106" s="60">
        <v>5228747.6799999988</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2380194.0299999998</v>
      </c>
    </row>
    <row r="109" spans="1:5" ht="15" outlineLevel="2" x14ac:dyDescent="0.25">
      <c r="A109" s="11" t="s">
        <v>109</v>
      </c>
      <c r="B109" s="11" t="s">
        <v>286</v>
      </c>
      <c r="C109" s="11" t="s">
        <v>287</v>
      </c>
      <c r="D109" s="11" t="s">
        <v>287</v>
      </c>
      <c r="E109" s="60">
        <v>4014794.3900000011</v>
      </c>
    </row>
    <row r="110" spans="1:5" ht="15" outlineLevel="2" x14ac:dyDescent="0.25">
      <c r="A110" s="11" t="s">
        <v>110</v>
      </c>
      <c r="B110" s="11" t="s">
        <v>286</v>
      </c>
      <c r="C110" s="11" t="s">
        <v>287</v>
      </c>
      <c r="D110" s="11" t="s">
        <v>287</v>
      </c>
      <c r="E110" s="60">
        <v>1998550.3399999999</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3541840.2600000007</v>
      </c>
    </row>
    <row r="113" spans="1:5" ht="15" outlineLevel="2" x14ac:dyDescent="0.25">
      <c r="A113" s="11" t="s">
        <v>113</v>
      </c>
      <c r="B113" s="11" t="s">
        <v>286</v>
      </c>
      <c r="C113" s="11" t="s">
        <v>287</v>
      </c>
      <c r="D113" s="11" t="s">
        <v>287</v>
      </c>
      <c r="E113" s="60">
        <v>5030092.5600000015</v>
      </c>
    </row>
    <row r="114" spans="1:5" ht="15" outlineLevel="2" x14ac:dyDescent="0.25">
      <c r="A114" s="11" t="s">
        <v>114</v>
      </c>
      <c r="B114" s="11" t="s">
        <v>286</v>
      </c>
      <c r="C114" s="11" t="s">
        <v>287</v>
      </c>
      <c r="D114" s="11" t="s">
        <v>287</v>
      </c>
      <c r="E114" s="60">
        <v>5194038.16</v>
      </c>
    </row>
    <row r="115" spans="1:5" ht="15" outlineLevel="2" x14ac:dyDescent="0.25">
      <c r="A115" s="11" t="s">
        <v>115</v>
      </c>
      <c r="B115" s="11" t="s">
        <v>286</v>
      </c>
      <c r="C115" s="11" t="s">
        <v>287</v>
      </c>
      <c r="D115" s="11" t="s">
        <v>287</v>
      </c>
      <c r="E115" s="60">
        <v>5127773.9600000009</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5409509.4299999997</v>
      </c>
    </row>
    <row r="118" spans="1:5" ht="15" outlineLevel="2" x14ac:dyDescent="0.25">
      <c r="A118" s="11" t="s">
        <v>118</v>
      </c>
      <c r="B118" s="11" t="s">
        <v>286</v>
      </c>
      <c r="C118" s="11" t="s">
        <v>287</v>
      </c>
      <c r="D118" s="11" t="s">
        <v>287</v>
      </c>
      <c r="E118" s="60">
        <v>4233127.9099999992</v>
      </c>
    </row>
    <row r="119" spans="1:5" ht="15" outlineLevel="2" x14ac:dyDescent="0.25">
      <c r="A119" s="11" t="s">
        <v>119</v>
      </c>
      <c r="B119" s="11" t="s">
        <v>286</v>
      </c>
      <c r="C119" s="11" t="s">
        <v>287</v>
      </c>
      <c r="D119" s="11" t="s">
        <v>287</v>
      </c>
      <c r="E119" s="60">
        <v>1905713.2500000002</v>
      </c>
    </row>
    <row r="120" spans="1:5" ht="15" outlineLevel="2" x14ac:dyDescent="0.25">
      <c r="A120" s="11" t="s">
        <v>120</v>
      </c>
      <c r="B120" s="11" t="s">
        <v>286</v>
      </c>
      <c r="C120" s="11" t="s">
        <v>287</v>
      </c>
      <c r="D120" s="11" t="s">
        <v>287</v>
      </c>
      <c r="E120" s="60">
        <v>1888855.01</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2815970.39</v>
      </c>
    </row>
    <row r="123" spans="1:5" ht="15" outlineLevel="2" x14ac:dyDescent="0.25">
      <c r="A123" s="11" t="s">
        <v>123</v>
      </c>
      <c r="B123" s="11" t="s">
        <v>286</v>
      </c>
      <c r="C123" s="11" t="s">
        <v>287</v>
      </c>
      <c r="D123" s="11" t="s">
        <v>287</v>
      </c>
      <c r="E123" s="60">
        <v>3772583.8199999989</v>
      </c>
    </row>
    <row r="124" spans="1:5" ht="15" outlineLevel="2" x14ac:dyDescent="0.25">
      <c r="A124" s="11" t="s">
        <v>124</v>
      </c>
      <c r="B124" s="11" t="s">
        <v>286</v>
      </c>
      <c r="C124" s="11" t="s">
        <v>287</v>
      </c>
      <c r="D124" s="11" t="s">
        <v>287</v>
      </c>
      <c r="E124" s="60">
        <v>3204323.1700000009</v>
      </c>
    </row>
    <row r="125" spans="1:5" ht="15" outlineLevel="2" x14ac:dyDescent="0.25">
      <c r="A125" s="11" t="s">
        <v>125</v>
      </c>
      <c r="B125" s="11" t="s">
        <v>286</v>
      </c>
      <c r="C125" s="11" t="s">
        <v>287</v>
      </c>
      <c r="D125" s="11" t="s">
        <v>287</v>
      </c>
      <c r="E125" s="60">
        <v>2124047.7700000005</v>
      </c>
    </row>
    <row r="126" spans="1:5" ht="15" outlineLevel="2" x14ac:dyDescent="0.25">
      <c r="A126" s="11" t="s">
        <v>126</v>
      </c>
      <c r="B126" s="11" t="s">
        <v>286</v>
      </c>
      <c r="C126" s="11" t="s">
        <v>287</v>
      </c>
      <c r="D126" s="11" t="s">
        <v>287</v>
      </c>
      <c r="E126" s="60">
        <v>4597985.1100000003</v>
      </c>
    </row>
    <row r="127" spans="1:5" ht="15" outlineLevel="2" x14ac:dyDescent="0.25">
      <c r="A127" s="11" t="s">
        <v>127</v>
      </c>
      <c r="B127" s="11" t="s">
        <v>286</v>
      </c>
      <c r="C127" s="11" t="s">
        <v>287</v>
      </c>
      <c r="D127" s="11" t="s">
        <v>287</v>
      </c>
      <c r="E127" s="60">
        <v>3407855.4000000004</v>
      </c>
    </row>
    <row r="128" spans="1:5" ht="15" outlineLevel="2" x14ac:dyDescent="0.25">
      <c r="A128" s="11" t="s">
        <v>128</v>
      </c>
      <c r="B128" s="11" t="s">
        <v>286</v>
      </c>
      <c r="C128" s="11" t="s">
        <v>287</v>
      </c>
      <c r="D128" s="11" t="s">
        <v>287</v>
      </c>
      <c r="E128" s="60">
        <v>7562033.2699999986</v>
      </c>
    </row>
    <row r="129" spans="1:5" ht="15" outlineLevel="2" x14ac:dyDescent="0.25">
      <c r="A129" s="11" t="s">
        <v>129</v>
      </c>
      <c r="B129" s="11" t="s">
        <v>286</v>
      </c>
      <c r="C129" s="11" t="s">
        <v>287</v>
      </c>
      <c r="D129" s="11" t="s">
        <v>287</v>
      </c>
      <c r="E129" s="60">
        <v>5536513.7600000007</v>
      </c>
    </row>
    <row r="130" spans="1:5" ht="15" outlineLevel="2" x14ac:dyDescent="0.25">
      <c r="A130" s="11" t="s">
        <v>130</v>
      </c>
      <c r="B130" s="11" t="s">
        <v>286</v>
      </c>
      <c r="C130" s="11" t="s">
        <v>287</v>
      </c>
      <c r="D130" s="11" t="s">
        <v>287</v>
      </c>
      <c r="E130" s="60">
        <v>7652403.3999999966</v>
      </c>
    </row>
    <row r="131" spans="1:5" ht="15" outlineLevel="2" x14ac:dyDescent="0.25">
      <c r="A131" s="11" t="s">
        <v>131</v>
      </c>
      <c r="B131" s="11" t="s">
        <v>286</v>
      </c>
      <c r="C131" s="11" t="s">
        <v>287</v>
      </c>
      <c r="D131" s="11" t="s">
        <v>287</v>
      </c>
      <c r="E131" s="60">
        <v>6180572.3899999987</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7984165.2600000026</v>
      </c>
    </row>
    <row r="134" spans="1:5" ht="15" outlineLevel="2" x14ac:dyDescent="0.25">
      <c r="A134" s="11" t="s">
        <v>134</v>
      </c>
      <c r="B134" s="11" t="s">
        <v>286</v>
      </c>
      <c r="C134" s="11" t="s">
        <v>287</v>
      </c>
      <c r="D134" s="11" t="s">
        <v>287</v>
      </c>
      <c r="E134" s="60">
        <v>6391817.6400000015</v>
      </c>
    </row>
    <row r="135" spans="1:5" ht="15" outlineLevel="2" x14ac:dyDescent="0.25">
      <c r="A135" s="11" t="s">
        <v>135</v>
      </c>
      <c r="B135" s="11" t="s">
        <v>286</v>
      </c>
      <c r="C135" s="11" t="s">
        <v>287</v>
      </c>
      <c r="D135" s="11" t="s">
        <v>287</v>
      </c>
      <c r="E135" s="60">
        <v>6036390.8200000031</v>
      </c>
    </row>
    <row r="136" spans="1:5" ht="15" outlineLevel="2" x14ac:dyDescent="0.25">
      <c r="A136" s="11" t="s">
        <v>136</v>
      </c>
      <c r="B136" s="11" t="s">
        <v>286</v>
      </c>
      <c r="C136" s="11" t="s">
        <v>287</v>
      </c>
      <c r="D136" s="11" t="s">
        <v>287</v>
      </c>
      <c r="E136" s="60">
        <v>6359509.2300000004</v>
      </c>
    </row>
    <row r="137" spans="1:5" ht="15" outlineLevel="2" x14ac:dyDescent="0.25">
      <c r="A137" s="11" t="s">
        <v>137</v>
      </c>
      <c r="B137" s="11" t="s">
        <v>286</v>
      </c>
      <c r="C137" s="11" t="s">
        <v>287</v>
      </c>
      <c r="D137" s="11" t="s">
        <v>287</v>
      </c>
      <c r="E137" s="60">
        <v>1707771.23</v>
      </c>
    </row>
    <row r="138" spans="1:5" ht="15" outlineLevel="2" x14ac:dyDescent="0.25">
      <c r="A138" s="11" t="s">
        <v>138</v>
      </c>
      <c r="B138" s="11" t="s">
        <v>286</v>
      </c>
      <c r="C138" s="11" t="s">
        <v>287</v>
      </c>
      <c r="D138" s="11" t="s">
        <v>287</v>
      </c>
      <c r="E138" s="60">
        <v>6810783.5500000007</v>
      </c>
    </row>
    <row r="139" spans="1:5" ht="15" outlineLevel="2" x14ac:dyDescent="0.25">
      <c r="A139" s="11" t="s">
        <v>139</v>
      </c>
      <c r="B139" s="11" t="s">
        <v>286</v>
      </c>
      <c r="C139" s="11" t="s">
        <v>287</v>
      </c>
      <c r="D139" s="11" t="s">
        <v>287</v>
      </c>
      <c r="E139" s="60">
        <v>6028133.7500000009</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664242.9800000001</v>
      </c>
    </row>
    <row r="142" spans="1:5" ht="15" outlineLevel="2" x14ac:dyDescent="0.25">
      <c r="A142" s="11" t="s">
        <v>142</v>
      </c>
      <c r="B142" s="11" t="s">
        <v>286</v>
      </c>
      <c r="C142" s="11" t="s">
        <v>287</v>
      </c>
      <c r="D142" s="11" t="s">
        <v>287</v>
      </c>
      <c r="E142" s="60">
        <v>5273566.3100000024</v>
      </c>
    </row>
    <row r="143" spans="1:5" ht="15" outlineLevel="2" x14ac:dyDescent="0.25">
      <c r="A143" s="11" t="s">
        <v>143</v>
      </c>
      <c r="B143" s="11" t="s">
        <v>286</v>
      </c>
      <c r="C143" s="11" t="s">
        <v>287</v>
      </c>
      <c r="D143" s="11" t="s">
        <v>287</v>
      </c>
      <c r="E143" s="60">
        <v>10081061.66</v>
      </c>
    </row>
    <row r="144" spans="1:5" ht="15" outlineLevel="2" x14ac:dyDescent="0.25">
      <c r="A144" s="11" t="s">
        <v>144</v>
      </c>
      <c r="B144" s="11" t="s">
        <v>286</v>
      </c>
      <c r="C144" s="11" t="s">
        <v>287</v>
      </c>
      <c r="D144" s="11" t="s">
        <v>287</v>
      </c>
      <c r="E144" s="60">
        <v>3247398.2700000005</v>
      </c>
    </row>
    <row r="145" spans="1:5" ht="15" outlineLevel="2" x14ac:dyDescent="0.25">
      <c r="A145" s="11" t="s">
        <v>145</v>
      </c>
      <c r="B145" s="11" t="s">
        <v>286</v>
      </c>
      <c r="C145" s="11" t="s">
        <v>287</v>
      </c>
      <c r="D145" s="11" t="s">
        <v>287</v>
      </c>
      <c r="E145" s="60">
        <v>8250819.5800000001</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3238071.94</v>
      </c>
    </row>
    <row r="148" spans="1:5" ht="15" outlineLevel="2" x14ac:dyDescent="0.25">
      <c r="A148" s="11" t="s">
        <v>148</v>
      </c>
      <c r="B148" s="11" t="s">
        <v>286</v>
      </c>
      <c r="C148" s="11" t="s">
        <v>287</v>
      </c>
      <c r="D148" s="11" t="s">
        <v>287</v>
      </c>
      <c r="E148" s="60">
        <v>1865356.46</v>
      </c>
    </row>
    <row r="149" spans="1:5" ht="15" outlineLevel="2" x14ac:dyDescent="0.25">
      <c r="A149" s="11" t="s">
        <v>149</v>
      </c>
      <c r="B149" s="11" t="s">
        <v>286</v>
      </c>
      <c r="C149" s="11" t="s">
        <v>287</v>
      </c>
      <c r="D149" s="11" t="s">
        <v>287</v>
      </c>
      <c r="E149" s="60">
        <v>5278765.9799999986</v>
      </c>
    </row>
    <row r="150" spans="1:5" ht="15" outlineLevel="2" x14ac:dyDescent="0.25">
      <c r="A150" s="11" t="s">
        <v>150</v>
      </c>
      <c r="B150" s="11" t="s">
        <v>286</v>
      </c>
      <c r="C150" s="11" t="s">
        <v>287</v>
      </c>
      <c r="D150" s="11" t="s">
        <v>287</v>
      </c>
      <c r="E150" s="60">
        <v>6770053.0299999993</v>
      </c>
    </row>
    <row r="151" spans="1:5" ht="15" outlineLevel="2" x14ac:dyDescent="0.25">
      <c r="A151" s="11" t="s">
        <v>151</v>
      </c>
      <c r="B151" s="11" t="s">
        <v>286</v>
      </c>
      <c r="C151" s="11" t="s">
        <v>287</v>
      </c>
      <c r="D151" s="11" t="s">
        <v>287</v>
      </c>
      <c r="E151" s="60">
        <v>6989178.5799999982</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4128731.9099999997</v>
      </c>
    </row>
    <row r="154" spans="1:5" ht="15" outlineLevel="2" x14ac:dyDescent="0.25">
      <c r="A154" s="11" t="s">
        <v>154</v>
      </c>
      <c r="B154" s="11" t="s">
        <v>286</v>
      </c>
      <c r="C154" s="11" t="s">
        <v>287</v>
      </c>
      <c r="D154" s="11" t="s">
        <v>287</v>
      </c>
      <c r="E154" s="60">
        <v>2353547.36</v>
      </c>
    </row>
    <row r="155" spans="1:5" ht="15" outlineLevel="2" x14ac:dyDescent="0.25">
      <c r="A155" s="11" t="s">
        <v>155</v>
      </c>
      <c r="B155" s="11" t="s">
        <v>286</v>
      </c>
      <c r="C155" s="11" t="s">
        <v>287</v>
      </c>
      <c r="D155" s="11" t="s">
        <v>287</v>
      </c>
      <c r="E155" s="60">
        <v>4793472.669999999</v>
      </c>
    </row>
    <row r="156" spans="1:5" ht="15" outlineLevel="2" x14ac:dyDescent="0.25">
      <c r="A156" s="11" t="s">
        <v>156</v>
      </c>
      <c r="B156" s="11" t="s">
        <v>286</v>
      </c>
      <c r="C156" s="11" t="s">
        <v>287</v>
      </c>
      <c r="D156" s="11" t="s">
        <v>287</v>
      </c>
      <c r="E156" s="60">
        <v>4311381.6799999988</v>
      </c>
    </row>
    <row r="157" spans="1:5" ht="15" outlineLevel="2" x14ac:dyDescent="0.25">
      <c r="A157" s="11" t="s">
        <v>157</v>
      </c>
      <c r="B157" s="11" t="s">
        <v>286</v>
      </c>
      <c r="C157" s="11" t="s">
        <v>287</v>
      </c>
      <c r="D157" s="11" t="s">
        <v>287</v>
      </c>
      <c r="E157" s="60">
        <v>2116226.1800000006</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2543457.5600000005</v>
      </c>
    </row>
    <row r="160" spans="1:5" ht="15" outlineLevel="2" x14ac:dyDescent="0.25">
      <c r="A160" s="11" t="s">
        <v>160</v>
      </c>
      <c r="B160" s="11" t="s">
        <v>286</v>
      </c>
      <c r="C160" s="11" t="s">
        <v>287</v>
      </c>
      <c r="D160" s="11" t="s">
        <v>287</v>
      </c>
      <c r="E160" s="60">
        <v>3305648.06</v>
      </c>
    </row>
    <row r="161" spans="1:5" ht="15" outlineLevel="2" x14ac:dyDescent="0.25">
      <c r="A161" s="11" t="s">
        <v>161</v>
      </c>
      <c r="B161" s="11" t="s">
        <v>286</v>
      </c>
      <c r="C161" s="11" t="s">
        <v>287</v>
      </c>
      <c r="D161" s="11" t="s">
        <v>287</v>
      </c>
      <c r="E161" s="60">
        <v>2761873.87</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1988671.4</v>
      </c>
    </row>
    <row r="164" spans="1:5" ht="15" outlineLevel="2" x14ac:dyDescent="0.25">
      <c r="A164" s="11" t="s">
        <v>164</v>
      </c>
      <c r="B164" s="11" t="s">
        <v>286</v>
      </c>
      <c r="C164" s="11" t="s">
        <v>287</v>
      </c>
      <c r="D164" s="11" t="s">
        <v>287</v>
      </c>
      <c r="E164" s="60">
        <v>4681778.2700000005</v>
      </c>
    </row>
    <row r="165" spans="1:5" ht="15" outlineLevel="2" x14ac:dyDescent="0.25">
      <c r="A165" s="11" t="s">
        <v>165</v>
      </c>
      <c r="B165" s="11" t="s">
        <v>286</v>
      </c>
      <c r="C165" s="11" t="s">
        <v>287</v>
      </c>
      <c r="D165" s="11" t="s">
        <v>287</v>
      </c>
      <c r="E165" s="60">
        <v>3168113.7699999996</v>
      </c>
    </row>
    <row r="166" spans="1:5" ht="15" outlineLevel="2" x14ac:dyDescent="0.25">
      <c r="A166" s="11" t="s">
        <v>166</v>
      </c>
      <c r="B166" s="11" t="s">
        <v>286</v>
      </c>
      <c r="C166" s="11" t="s">
        <v>287</v>
      </c>
      <c r="D166" s="11" t="s">
        <v>287</v>
      </c>
      <c r="E166" s="60">
        <v>871202.1100000001</v>
      </c>
    </row>
    <row r="167" spans="1:5" ht="15" outlineLevel="2" x14ac:dyDescent="0.25">
      <c r="A167" s="11" t="s">
        <v>167</v>
      </c>
      <c r="B167" s="11" t="s">
        <v>286</v>
      </c>
      <c r="C167" s="11" t="s">
        <v>287</v>
      </c>
      <c r="D167" s="11" t="s">
        <v>287</v>
      </c>
      <c r="E167" s="60">
        <v>6669475.3799999999</v>
      </c>
    </row>
    <row r="168" spans="1:5" ht="15" outlineLevel="2" x14ac:dyDescent="0.25">
      <c r="A168" s="11" t="s">
        <v>168</v>
      </c>
      <c r="B168" s="11" t="s">
        <v>286</v>
      </c>
      <c r="C168" s="11" t="s">
        <v>287</v>
      </c>
      <c r="D168" s="11" t="s">
        <v>287</v>
      </c>
      <c r="E168" s="60">
        <v>8558786.7899999991</v>
      </c>
    </row>
    <row r="169" spans="1:5" ht="15" outlineLevel="2" x14ac:dyDescent="0.25">
      <c r="A169" s="11" t="s">
        <v>169</v>
      </c>
      <c r="B169" s="11" t="s">
        <v>286</v>
      </c>
      <c r="C169" s="11" t="s">
        <v>287</v>
      </c>
      <c r="D169" s="11" t="s">
        <v>287</v>
      </c>
      <c r="E169" s="60">
        <v>5792351.2399999993</v>
      </c>
    </row>
    <row r="170" spans="1:5" ht="15" outlineLevel="2" x14ac:dyDescent="0.25">
      <c r="A170" s="11" t="s">
        <v>170</v>
      </c>
      <c r="B170" s="11" t="s">
        <v>286</v>
      </c>
      <c r="C170" s="11" t="s">
        <v>287</v>
      </c>
      <c r="D170" s="11" t="s">
        <v>287</v>
      </c>
      <c r="E170" s="60">
        <v>2776780.2399999998</v>
      </c>
    </row>
    <row r="171" spans="1:5" ht="15" outlineLevel="2" x14ac:dyDescent="0.25">
      <c r="A171" s="11" t="s">
        <v>171</v>
      </c>
      <c r="B171" s="11" t="s">
        <v>286</v>
      </c>
      <c r="C171" s="11" t="s">
        <v>287</v>
      </c>
      <c r="D171" s="11" t="s">
        <v>287</v>
      </c>
      <c r="E171" s="60">
        <v>4345854.07</v>
      </c>
    </row>
    <row r="172" spans="1:5" ht="15" outlineLevel="2" x14ac:dyDescent="0.25">
      <c r="A172" s="11" t="s">
        <v>172</v>
      </c>
      <c r="B172" s="11" t="s">
        <v>286</v>
      </c>
      <c r="C172" s="11" t="s">
        <v>287</v>
      </c>
      <c r="D172" s="11" t="s">
        <v>287</v>
      </c>
      <c r="E172" s="60">
        <v>5746552.2700000014</v>
      </c>
    </row>
    <row r="173" spans="1:5" ht="15" outlineLevel="2" x14ac:dyDescent="0.25">
      <c r="A173" s="11" t="s">
        <v>173</v>
      </c>
      <c r="B173" s="11" t="s">
        <v>286</v>
      </c>
      <c r="C173" s="11" t="s">
        <v>287</v>
      </c>
      <c r="D173" s="11" t="s">
        <v>287</v>
      </c>
      <c r="E173" s="60">
        <v>3027825.3000000003</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437704.71</v>
      </c>
    </row>
    <row r="176" spans="1:5" ht="15" outlineLevel="2" x14ac:dyDescent="0.25">
      <c r="A176" s="11" t="s">
        <v>176</v>
      </c>
      <c r="B176" s="11" t="s">
        <v>286</v>
      </c>
      <c r="C176" s="11" t="s">
        <v>287</v>
      </c>
      <c r="D176" s="11" t="s">
        <v>287</v>
      </c>
      <c r="E176" s="60">
        <v>3405286.7199999988</v>
      </c>
    </row>
    <row r="177" spans="1:5" ht="15" outlineLevel="2" x14ac:dyDescent="0.25">
      <c r="A177" s="11" t="s">
        <v>177</v>
      </c>
      <c r="B177" s="11" t="s">
        <v>286</v>
      </c>
      <c r="C177" s="11" t="s">
        <v>287</v>
      </c>
      <c r="D177" s="11" t="s">
        <v>287</v>
      </c>
      <c r="E177" s="60">
        <v>3554892.3899999992</v>
      </c>
    </row>
    <row r="178" spans="1:5" ht="15" outlineLevel="2" x14ac:dyDescent="0.25">
      <c r="A178" s="11" t="s">
        <v>178</v>
      </c>
      <c r="B178" s="11" t="s">
        <v>286</v>
      </c>
      <c r="C178" s="11" t="s">
        <v>287</v>
      </c>
      <c r="D178" s="11" t="s">
        <v>287</v>
      </c>
      <c r="E178" s="60">
        <v>5350576.0899999989</v>
      </c>
    </row>
    <row r="179" spans="1:5" ht="15" outlineLevel="2" x14ac:dyDescent="0.25">
      <c r="A179" s="11" t="s">
        <v>179</v>
      </c>
      <c r="B179" s="11" t="s">
        <v>286</v>
      </c>
      <c r="C179" s="11" t="s">
        <v>287</v>
      </c>
      <c r="D179" s="11" t="s">
        <v>287</v>
      </c>
      <c r="E179" s="60">
        <v>2310007.5300000007</v>
      </c>
    </row>
    <row r="180" spans="1:5" ht="15" outlineLevel="2" x14ac:dyDescent="0.25">
      <c r="A180" s="11" t="s">
        <v>180</v>
      </c>
      <c r="B180" s="11" t="s">
        <v>286</v>
      </c>
      <c r="C180" s="11" t="s">
        <v>287</v>
      </c>
      <c r="D180" s="11" t="s">
        <v>287</v>
      </c>
      <c r="E180" s="60">
        <v>2901135.94</v>
      </c>
    </row>
    <row r="181" spans="1:5" ht="15" outlineLevel="2" x14ac:dyDescent="0.25">
      <c r="A181" s="11" t="s">
        <v>181</v>
      </c>
      <c r="B181" s="11" t="s">
        <v>286</v>
      </c>
      <c r="C181" s="11" t="s">
        <v>287</v>
      </c>
      <c r="D181" s="11" t="s">
        <v>287</v>
      </c>
      <c r="E181" s="60">
        <v>2085040.63</v>
      </c>
    </row>
    <row r="182" spans="1:5" ht="15" outlineLevel="2" x14ac:dyDescent="0.25">
      <c r="A182" s="11" t="s">
        <v>182</v>
      </c>
      <c r="B182" s="11" t="s">
        <v>286</v>
      </c>
      <c r="C182" s="11" t="s">
        <v>287</v>
      </c>
      <c r="D182" s="11" t="s">
        <v>287</v>
      </c>
      <c r="E182" s="60">
        <v>6786242.0200000005</v>
      </c>
    </row>
    <row r="183" spans="1:5" ht="15" outlineLevel="2" x14ac:dyDescent="0.25">
      <c r="A183" s="11" t="s">
        <v>183</v>
      </c>
      <c r="B183" s="11" t="s">
        <v>286</v>
      </c>
      <c r="C183" s="11" t="s">
        <v>287</v>
      </c>
      <c r="D183" s="11" t="s">
        <v>287</v>
      </c>
      <c r="E183" s="60">
        <v>3946232.0700000012</v>
      </c>
    </row>
    <row r="184" spans="1:5" ht="15" outlineLevel="2" x14ac:dyDescent="0.25">
      <c r="A184" s="11" t="s">
        <v>184</v>
      </c>
      <c r="B184" s="11" t="s">
        <v>286</v>
      </c>
      <c r="C184" s="11" t="s">
        <v>287</v>
      </c>
      <c r="D184" s="11" t="s">
        <v>287</v>
      </c>
      <c r="E184" s="60">
        <v>814880.78</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row>
    <row r="189" spans="1:5" ht="15" outlineLevel="2" x14ac:dyDescent="0.25">
      <c r="A189" s="11" t="s">
        <v>189</v>
      </c>
      <c r="B189" s="11" t="s">
        <v>286</v>
      </c>
      <c r="C189" s="11" t="s">
        <v>287</v>
      </c>
      <c r="D189" s="11" t="s">
        <v>287</v>
      </c>
      <c r="E189" s="60">
        <v>2882351.83</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6996831.8099999996</v>
      </c>
    </row>
    <row r="192" spans="1:5" ht="15" outlineLevel="2" x14ac:dyDescent="0.25">
      <c r="A192" s="11" t="s">
        <v>192</v>
      </c>
      <c r="B192" s="11" t="s">
        <v>286</v>
      </c>
      <c r="C192" s="11" t="s">
        <v>287</v>
      </c>
      <c r="D192" s="11" t="s">
        <v>287</v>
      </c>
      <c r="E192" s="60">
        <v>8315261.8500000006</v>
      </c>
    </row>
    <row r="193" spans="1:5" ht="15" outlineLevel="2" x14ac:dyDescent="0.25">
      <c r="A193" s="11" t="s">
        <v>193</v>
      </c>
      <c r="B193" s="11" t="s">
        <v>286</v>
      </c>
      <c r="C193" s="11" t="s">
        <v>287</v>
      </c>
      <c r="D193" s="11" t="s">
        <v>287</v>
      </c>
      <c r="E193" s="60">
        <v>3916560.4300000006</v>
      </c>
    </row>
    <row r="194" spans="1:5" ht="15" outlineLevel="2" x14ac:dyDescent="0.25">
      <c r="A194" s="11" t="s">
        <v>194</v>
      </c>
      <c r="B194" s="11" t="s">
        <v>286</v>
      </c>
      <c r="C194" s="11" t="s">
        <v>287</v>
      </c>
      <c r="D194" s="11" t="s">
        <v>287</v>
      </c>
      <c r="E194" s="60">
        <v>8410216.5299999993</v>
      </c>
    </row>
    <row r="195" spans="1:5" ht="15" outlineLevel="2" x14ac:dyDescent="0.25">
      <c r="A195" s="11" t="s">
        <v>195</v>
      </c>
      <c r="B195" s="11" t="s">
        <v>286</v>
      </c>
      <c r="C195" s="11" t="s">
        <v>287</v>
      </c>
      <c r="D195" s="11" t="s">
        <v>287</v>
      </c>
      <c r="E195" s="60">
        <v>7044926.4600000018</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3065086.03</v>
      </c>
    </row>
    <row r="199" spans="1:5" ht="15" outlineLevel="2" x14ac:dyDescent="0.25">
      <c r="A199" s="11" t="s">
        <v>199</v>
      </c>
      <c r="B199" s="11" t="s">
        <v>286</v>
      </c>
      <c r="C199" s="11" t="s">
        <v>287</v>
      </c>
      <c r="D199" s="11" t="s">
        <v>287</v>
      </c>
      <c r="E199" s="60">
        <v>2298644.2399999998</v>
      </c>
    </row>
    <row r="200" spans="1:5" ht="15" outlineLevel="2" x14ac:dyDescent="0.25">
      <c r="A200" s="11" t="s">
        <v>200</v>
      </c>
      <c r="B200" s="11" t="s">
        <v>286</v>
      </c>
      <c r="C200" s="11" t="s">
        <v>287</v>
      </c>
      <c r="D200" s="11" t="s">
        <v>287</v>
      </c>
      <c r="E200" s="60">
        <v>8546560.7999999989</v>
      </c>
    </row>
    <row r="201" spans="1:5" ht="15" outlineLevel="2" x14ac:dyDescent="0.25">
      <c r="A201" s="11" t="s">
        <v>201</v>
      </c>
      <c r="B201" s="11" t="s">
        <v>286</v>
      </c>
      <c r="C201" s="11" t="s">
        <v>287</v>
      </c>
      <c r="D201" s="11" t="s">
        <v>287</v>
      </c>
      <c r="E201" s="60">
        <v>2517540.8000000003</v>
      </c>
    </row>
    <row r="202" spans="1:5" ht="15" outlineLevel="2" x14ac:dyDescent="0.25">
      <c r="A202" s="11" t="s">
        <v>202</v>
      </c>
      <c r="B202" s="11" t="s">
        <v>286</v>
      </c>
      <c r="C202" s="11" t="s">
        <v>287</v>
      </c>
      <c r="D202" s="11" t="s">
        <v>287</v>
      </c>
      <c r="E202" s="60">
        <v>4013096.9399999995</v>
      </c>
    </row>
    <row r="203" spans="1:5" ht="15" outlineLevel="2" x14ac:dyDescent="0.25">
      <c r="A203" s="11" t="s">
        <v>203</v>
      </c>
      <c r="B203" s="11" t="s">
        <v>286</v>
      </c>
      <c r="C203" s="11" t="s">
        <v>287</v>
      </c>
      <c r="D203" s="11" t="s">
        <v>287</v>
      </c>
      <c r="E203" s="60">
        <v>3364294.5200000005</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3766400.3000000003</v>
      </c>
    </row>
    <row r="206" spans="1:5" ht="15" outlineLevel="2" x14ac:dyDescent="0.25">
      <c r="A206" s="11" t="s">
        <v>206</v>
      </c>
      <c r="B206" s="11" t="s">
        <v>286</v>
      </c>
      <c r="C206" s="11" t="s">
        <v>287</v>
      </c>
      <c r="D206" s="11" t="s">
        <v>287</v>
      </c>
      <c r="E206" s="60">
        <v>4263995.16</v>
      </c>
    </row>
    <row r="207" spans="1:5" ht="15" outlineLevel="2" x14ac:dyDescent="0.25">
      <c r="A207" s="11" t="s">
        <v>207</v>
      </c>
      <c r="B207" s="11" t="s">
        <v>286</v>
      </c>
      <c r="C207" s="11" t="s">
        <v>287</v>
      </c>
      <c r="D207" s="11" t="s">
        <v>287</v>
      </c>
      <c r="E207" s="60">
        <v>4711997.3399999989</v>
      </c>
    </row>
    <row r="208" spans="1:5" ht="15" outlineLevel="2" x14ac:dyDescent="0.25">
      <c r="A208" s="11" t="s">
        <v>208</v>
      </c>
      <c r="B208" s="11" t="s">
        <v>286</v>
      </c>
      <c r="C208" s="11" t="s">
        <v>287</v>
      </c>
      <c r="D208" s="11" t="s">
        <v>287</v>
      </c>
      <c r="E208" s="60">
        <v>3889398.2800000003</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1752301.48</v>
      </c>
    </row>
    <row r="211" spans="1:5" ht="15" outlineLevel="2" x14ac:dyDescent="0.25">
      <c r="A211" s="11" t="s">
        <v>211</v>
      </c>
      <c r="B211" s="11" t="s">
        <v>286</v>
      </c>
      <c r="C211" s="11" t="s">
        <v>287</v>
      </c>
      <c r="D211" s="11" t="s">
        <v>287</v>
      </c>
      <c r="E211" s="60">
        <v>2391816.6900000009</v>
      </c>
    </row>
    <row r="212" spans="1:5" ht="15" outlineLevel="2" x14ac:dyDescent="0.25">
      <c r="A212" s="11" t="s">
        <v>212</v>
      </c>
      <c r="B212" s="11" t="s">
        <v>286</v>
      </c>
      <c r="C212" s="11" t="s">
        <v>287</v>
      </c>
      <c r="D212" s="11" t="s">
        <v>287</v>
      </c>
      <c r="E212" s="60">
        <v>2561654.9700000002</v>
      </c>
    </row>
    <row r="213" spans="1:5" ht="15" outlineLevel="2" x14ac:dyDescent="0.25">
      <c r="A213" s="11" t="s">
        <v>213</v>
      </c>
      <c r="B213" s="11" t="s">
        <v>286</v>
      </c>
      <c r="C213" s="11" t="s">
        <v>287</v>
      </c>
      <c r="D213" s="11" t="s">
        <v>287</v>
      </c>
      <c r="E213" s="60">
        <v>1773942.1</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893428.51</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5045230.5600000005</v>
      </c>
    </row>
    <row r="220" spans="1:5" ht="15" outlineLevel="2" x14ac:dyDescent="0.25">
      <c r="A220" s="11" t="s">
        <v>220</v>
      </c>
      <c r="B220" s="11" t="s">
        <v>286</v>
      </c>
      <c r="C220" s="11" t="s">
        <v>287</v>
      </c>
      <c r="D220" s="11" t="s">
        <v>287</v>
      </c>
      <c r="E220" s="60">
        <v>1843465.3399999999</v>
      </c>
    </row>
    <row r="221" spans="1:5" ht="15" outlineLevel="2" x14ac:dyDescent="0.25">
      <c r="A221" s="11" t="s">
        <v>221</v>
      </c>
      <c r="B221" s="11" t="s">
        <v>286</v>
      </c>
      <c r="C221" s="11" t="s">
        <v>287</v>
      </c>
      <c r="D221" s="11" t="s">
        <v>287</v>
      </c>
      <c r="E221" s="60">
        <v>3028542.1499999994</v>
      </c>
    </row>
    <row r="222" spans="1:5" ht="15" outlineLevel="2" x14ac:dyDescent="0.25">
      <c r="A222" s="11" t="s">
        <v>222</v>
      </c>
      <c r="B222" s="11" t="s">
        <v>286</v>
      </c>
      <c r="C222" s="11" t="s">
        <v>287</v>
      </c>
      <c r="D222" s="11" t="s">
        <v>287</v>
      </c>
      <c r="E222" s="60">
        <v>2223320.44</v>
      </c>
    </row>
    <row r="223" spans="1:5" ht="15" outlineLevel="2" x14ac:dyDescent="0.25">
      <c r="A223" s="11" t="s">
        <v>223</v>
      </c>
      <c r="B223" s="11" t="s">
        <v>286</v>
      </c>
      <c r="C223" s="11" t="s">
        <v>287</v>
      </c>
      <c r="D223" s="11" t="s">
        <v>287</v>
      </c>
      <c r="E223" s="60">
        <v>3848639.3000000007</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3623493.0299999984</v>
      </c>
    </row>
    <row r="226" spans="1:5" ht="15" outlineLevel="2" x14ac:dyDescent="0.25">
      <c r="A226" s="11" t="s">
        <v>226</v>
      </c>
      <c r="B226" s="11" t="s">
        <v>286</v>
      </c>
      <c r="C226" s="11" t="s">
        <v>287</v>
      </c>
      <c r="D226" s="11" t="s">
        <v>287</v>
      </c>
      <c r="E226" s="60">
        <v>7731882.7199999979</v>
      </c>
    </row>
    <row r="227" spans="1:5" ht="15" outlineLevel="2" x14ac:dyDescent="0.25">
      <c r="A227" s="11" t="s">
        <v>227</v>
      </c>
      <c r="B227" s="11" t="s">
        <v>286</v>
      </c>
      <c r="C227" s="11" t="s">
        <v>287</v>
      </c>
      <c r="D227" s="11" t="s">
        <v>287</v>
      </c>
      <c r="E227" s="60">
        <v>1106270.8700000001</v>
      </c>
    </row>
    <row r="228" spans="1:5" ht="15" outlineLevel="2" x14ac:dyDescent="0.25">
      <c r="A228" s="11" t="s">
        <v>228</v>
      </c>
      <c r="B228" s="11" t="s">
        <v>286</v>
      </c>
      <c r="C228" s="11" t="s">
        <v>287</v>
      </c>
      <c r="D228" s="11" t="s">
        <v>287</v>
      </c>
      <c r="E228" s="60">
        <v>2693487.93</v>
      </c>
    </row>
    <row r="229" spans="1:5" ht="15" outlineLevel="2" x14ac:dyDescent="0.25">
      <c r="A229" s="11" t="s">
        <v>229</v>
      </c>
      <c r="B229" s="11" t="s">
        <v>286</v>
      </c>
      <c r="C229" s="11" t="s">
        <v>287</v>
      </c>
      <c r="D229" s="11" t="s">
        <v>287</v>
      </c>
      <c r="E229" s="60">
        <v>8396173.0899999999</v>
      </c>
    </row>
    <row r="230" spans="1:5" ht="15" outlineLevel="2" x14ac:dyDescent="0.25">
      <c r="A230" s="11" t="s">
        <v>230</v>
      </c>
      <c r="B230" s="11" t="s">
        <v>286</v>
      </c>
      <c r="C230" s="11" t="s">
        <v>287</v>
      </c>
      <c r="D230" s="11" t="s">
        <v>287</v>
      </c>
      <c r="E230" s="60">
        <v>6010711.0700000003</v>
      </c>
    </row>
    <row r="231" spans="1:5" ht="15" outlineLevel="2" x14ac:dyDescent="0.25">
      <c r="A231" s="11" t="s">
        <v>231</v>
      </c>
      <c r="B231" s="11" t="s">
        <v>286</v>
      </c>
      <c r="C231" s="11" t="s">
        <v>287</v>
      </c>
      <c r="D231" s="11" t="s">
        <v>287</v>
      </c>
      <c r="E231" s="60">
        <v>10592343.399999993</v>
      </c>
    </row>
    <row r="232" spans="1:5" ht="15" outlineLevel="2" x14ac:dyDescent="0.25">
      <c r="A232" s="11" t="s">
        <v>232</v>
      </c>
      <c r="B232" s="11" t="s">
        <v>286</v>
      </c>
      <c r="C232" s="11" t="s">
        <v>287</v>
      </c>
      <c r="D232" s="11" t="s">
        <v>287</v>
      </c>
      <c r="E232" s="60">
        <v>2355747.5999999996</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8428888.2300000023</v>
      </c>
    </row>
    <row r="235" spans="1:5" ht="15" outlineLevel="2" x14ac:dyDescent="0.25">
      <c r="A235" s="11" t="s">
        <v>235</v>
      </c>
      <c r="B235" s="11" t="s">
        <v>286</v>
      </c>
      <c r="C235" s="11" t="s">
        <v>287</v>
      </c>
      <c r="D235" s="11" t="s">
        <v>287</v>
      </c>
      <c r="E235" s="60">
        <v>4466600.1800000016</v>
      </c>
    </row>
    <row r="236" spans="1:5" ht="15" outlineLevel="2" x14ac:dyDescent="0.25">
      <c r="A236" s="11" t="s">
        <v>236</v>
      </c>
      <c r="B236" s="11" t="s">
        <v>286</v>
      </c>
      <c r="C236" s="11" t="s">
        <v>287</v>
      </c>
      <c r="D236" s="11" t="s">
        <v>287</v>
      </c>
      <c r="E236" s="60">
        <v>5158097.83</v>
      </c>
    </row>
    <row r="237" spans="1:5" ht="15" outlineLevel="2" x14ac:dyDescent="0.25">
      <c r="A237" s="11" t="s">
        <v>237</v>
      </c>
      <c r="B237" s="11" t="s">
        <v>286</v>
      </c>
      <c r="C237" s="11" t="s">
        <v>287</v>
      </c>
      <c r="D237" s="11" t="s">
        <v>287</v>
      </c>
      <c r="E237" s="60">
        <v>2909658.4700000007</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3520677.46</v>
      </c>
    </row>
    <row r="240" spans="1:5" ht="15" outlineLevel="2" x14ac:dyDescent="0.25">
      <c r="A240" s="11" t="s">
        <v>240</v>
      </c>
      <c r="B240" s="11" t="s">
        <v>286</v>
      </c>
      <c r="C240" s="11" t="s">
        <v>287</v>
      </c>
      <c r="D240" s="11" t="s">
        <v>287</v>
      </c>
      <c r="E240" s="60">
        <v>6255051.540000001</v>
      </c>
    </row>
    <row r="241" spans="1:5" ht="15" outlineLevel="2" x14ac:dyDescent="0.25">
      <c r="A241" s="11" t="s">
        <v>241</v>
      </c>
      <c r="B241" s="11" t="s">
        <v>286</v>
      </c>
      <c r="C241" s="11" t="s">
        <v>287</v>
      </c>
      <c r="D241" s="11" t="s">
        <v>287</v>
      </c>
      <c r="E241" s="60">
        <v>8853869.3199999984</v>
      </c>
    </row>
    <row r="242" spans="1:5" ht="15" outlineLevel="2" x14ac:dyDescent="0.25">
      <c r="A242" s="11" t="s">
        <v>242</v>
      </c>
      <c r="B242" s="11" t="s">
        <v>286</v>
      </c>
      <c r="C242" s="11" t="s">
        <v>287</v>
      </c>
      <c r="D242" s="11" t="s">
        <v>287</v>
      </c>
      <c r="E242" s="60">
        <v>19106769.600000005</v>
      </c>
    </row>
    <row r="243" spans="1:5" ht="15" outlineLevel="2" x14ac:dyDescent="0.25">
      <c r="A243" s="11" t="s">
        <v>243</v>
      </c>
      <c r="B243" s="11" t="s">
        <v>286</v>
      </c>
      <c r="C243" s="11" t="s">
        <v>287</v>
      </c>
      <c r="D243" s="11" t="s">
        <v>287</v>
      </c>
      <c r="E243" s="60">
        <v>5726685.8900000006</v>
      </c>
    </row>
    <row r="244" spans="1:5" ht="15" outlineLevel="2" x14ac:dyDescent="0.25">
      <c r="A244" s="11" t="s">
        <v>244</v>
      </c>
      <c r="B244" s="11" t="s">
        <v>286</v>
      </c>
      <c r="C244" s="11" t="s">
        <v>287</v>
      </c>
      <c r="D244" s="11" t="s">
        <v>287</v>
      </c>
      <c r="E244" s="60">
        <v>5805074.3899999987</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1294815.57</v>
      </c>
    </row>
    <row r="247" spans="1:5" ht="15" outlineLevel="2" x14ac:dyDescent="0.25">
      <c r="A247" s="11" t="s">
        <v>247</v>
      </c>
      <c r="B247" s="11" t="s">
        <v>286</v>
      </c>
      <c r="C247" s="11" t="s">
        <v>287</v>
      </c>
      <c r="D247" s="11" t="s">
        <v>287</v>
      </c>
      <c r="E247" s="60">
        <v>1029186.0399999998</v>
      </c>
    </row>
    <row r="248" spans="1:5" ht="15" outlineLevel="2" x14ac:dyDescent="0.25">
      <c r="A248" s="11" t="s">
        <v>248</v>
      </c>
      <c r="B248" s="11" t="s">
        <v>286</v>
      </c>
      <c r="C248" s="11" t="s">
        <v>287</v>
      </c>
      <c r="D248" s="11" t="s">
        <v>287</v>
      </c>
      <c r="E248" s="60">
        <v>782494.26</v>
      </c>
    </row>
    <row r="249" spans="1:5" ht="15" outlineLevel="2" x14ac:dyDescent="0.25">
      <c r="A249" s="11" t="s">
        <v>249</v>
      </c>
      <c r="B249" s="11" t="s">
        <v>286</v>
      </c>
      <c r="C249" s="11" t="s">
        <v>287</v>
      </c>
      <c r="D249" s="11" t="s">
        <v>287</v>
      </c>
      <c r="E249" s="60">
        <v>1289360.71</v>
      </c>
    </row>
    <row r="250" spans="1:5" ht="15" outlineLevel="2" x14ac:dyDescent="0.25">
      <c r="A250" s="11" t="s">
        <v>250</v>
      </c>
      <c r="B250" s="11" t="s">
        <v>286</v>
      </c>
      <c r="C250" s="11" t="s">
        <v>287</v>
      </c>
      <c r="D250" s="11" t="s">
        <v>287</v>
      </c>
      <c r="E250" s="60">
        <v>1486495.26</v>
      </c>
    </row>
    <row r="251" spans="1:5" ht="15" outlineLevel="2" x14ac:dyDescent="0.25">
      <c r="A251" s="11" t="s">
        <v>251</v>
      </c>
      <c r="B251" s="11" t="s">
        <v>286</v>
      </c>
      <c r="C251" s="11" t="s">
        <v>287</v>
      </c>
      <c r="D251" s="11" t="s">
        <v>287</v>
      </c>
      <c r="E251" s="60">
        <v>2191740.3400000003</v>
      </c>
    </row>
    <row r="252" spans="1:5" ht="15" outlineLevel="2" x14ac:dyDescent="0.25">
      <c r="A252" s="11" t="s">
        <v>252</v>
      </c>
      <c r="B252" s="11" t="s">
        <v>286</v>
      </c>
      <c r="C252" s="11" t="s">
        <v>287</v>
      </c>
      <c r="D252" s="11" t="s">
        <v>287</v>
      </c>
      <c r="E252" s="60">
        <v>2231494.7800000003</v>
      </c>
    </row>
    <row r="253" spans="1:5" ht="15" outlineLevel="2" x14ac:dyDescent="0.25">
      <c r="A253" s="11" t="s">
        <v>253</v>
      </c>
      <c r="B253" s="11" t="s">
        <v>286</v>
      </c>
      <c r="C253" s="11" t="s">
        <v>287</v>
      </c>
      <c r="D253" s="11" t="s">
        <v>287</v>
      </c>
      <c r="E253" s="60">
        <v>2184677.4700000002</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2189289.9099999997</v>
      </c>
    </row>
    <row r="258" spans="1:5" ht="15" outlineLevel="2" x14ac:dyDescent="0.25">
      <c r="A258" s="11" t="s">
        <v>258</v>
      </c>
      <c r="B258" s="11" t="s">
        <v>286</v>
      </c>
      <c r="C258" s="11" t="s">
        <v>287</v>
      </c>
      <c r="D258" s="11" t="s">
        <v>287</v>
      </c>
      <c r="E258" s="60">
        <v>1227167.83</v>
      </c>
    </row>
    <row r="259" spans="1:5" ht="15" outlineLevel="2" x14ac:dyDescent="0.25">
      <c r="A259" s="11" t="s">
        <v>259</v>
      </c>
      <c r="B259" s="11" t="s">
        <v>286</v>
      </c>
      <c r="C259" s="11" t="s">
        <v>287</v>
      </c>
      <c r="D259" s="11" t="s">
        <v>287</v>
      </c>
      <c r="E259" s="60">
        <v>1243685.72</v>
      </c>
    </row>
    <row r="260" spans="1:5" ht="15" outlineLevel="2" x14ac:dyDescent="0.25">
      <c r="A260" s="11" t="s">
        <v>260</v>
      </c>
      <c r="B260" s="11" t="s">
        <v>286</v>
      </c>
      <c r="C260" s="11" t="s">
        <v>287</v>
      </c>
      <c r="D260" s="11" t="s">
        <v>287</v>
      </c>
      <c r="E260" s="60">
        <v>770460.32000000007</v>
      </c>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1104242</v>
      </c>
    </row>
    <row r="264" spans="1:5" ht="15" outlineLevel="2" x14ac:dyDescent="0.25">
      <c r="A264" s="11" t="s">
        <v>264</v>
      </c>
      <c r="B264" s="11" t="s">
        <v>286</v>
      </c>
      <c r="C264" s="11" t="s">
        <v>287</v>
      </c>
      <c r="D264" s="11" t="s">
        <v>287</v>
      </c>
      <c r="E264" s="60">
        <v>1488235.7899999996</v>
      </c>
    </row>
    <row r="265" spans="1:5" ht="15" outlineLevel="2" x14ac:dyDescent="0.25">
      <c r="A265" s="11" t="s">
        <v>265</v>
      </c>
      <c r="B265" s="11" t="s">
        <v>286</v>
      </c>
      <c r="C265" s="11" t="s">
        <v>287</v>
      </c>
      <c r="D265" s="11" t="s">
        <v>287</v>
      </c>
      <c r="E265" s="60">
        <v>1546393.1799999997</v>
      </c>
    </row>
    <row r="266" spans="1:5" ht="15" outlineLevel="2" x14ac:dyDescent="0.25">
      <c r="A266" s="11" t="s">
        <v>266</v>
      </c>
      <c r="B266" s="11" t="s">
        <v>286</v>
      </c>
      <c r="C266" s="11" t="s">
        <v>287</v>
      </c>
      <c r="D266" s="11" t="s">
        <v>287</v>
      </c>
      <c r="E266" s="60">
        <v>2680340.6799999992</v>
      </c>
    </row>
    <row r="267" spans="1:5" ht="15" outlineLevel="2" x14ac:dyDescent="0.25">
      <c r="A267" s="11" t="s">
        <v>267</v>
      </c>
      <c r="B267" s="11" t="s">
        <v>286</v>
      </c>
      <c r="C267" s="11" t="s">
        <v>287</v>
      </c>
      <c r="D267" s="11" t="s">
        <v>287</v>
      </c>
      <c r="E267" s="60">
        <v>1656959.6300000001</v>
      </c>
    </row>
    <row r="268" spans="1:5" ht="15" outlineLevel="2" x14ac:dyDescent="0.25">
      <c r="A268" s="11" t="s">
        <v>288</v>
      </c>
      <c r="B268" s="11" t="s">
        <v>288</v>
      </c>
      <c r="C268" s="11" t="s">
        <v>287</v>
      </c>
      <c r="D268" s="11" t="s">
        <v>287</v>
      </c>
      <c r="E268" s="60">
        <v>12487157.780000001</v>
      </c>
    </row>
    <row r="269" spans="1:5" ht="15" outlineLevel="1" x14ac:dyDescent="0.25">
      <c r="C269" s="61" t="s">
        <v>329</v>
      </c>
      <c r="E269" s="60">
        <f>SUBTOTAL(9,E2:E268)</f>
        <v>897136614.31999969</v>
      </c>
    </row>
    <row r="270" spans="1:5" ht="15" x14ac:dyDescent="0.25">
      <c r="C270" s="61" t="s">
        <v>330</v>
      </c>
      <c r="E270" s="60">
        <f>SUBTOTAL(9,E2:E268)</f>
        <v>897136614.31999969</v>
      </c>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row r="2758" spans="5:5" ht="15" x14ac:dyDescent="0.25">
      <c r="E2758" s="60"/>
    </row>
  </sheetData>
  <sortState ref="A2:E11315">
    <sortCondition ref="D2:D51315"/>
    <sortCondition ref="C2:C51315"/>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topLeftCell="D1"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327</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7131650.1699999999</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6438063.1400000006</v>
      </c>
    </row>
    <row r="12" spans="1:5" ht="15" outlineLevel="2" x14ac:dyDescent="0.25">
      <c r="A12" s="11" t="s">
        <v>12</v>
      </c>
      <c r="B12" s="11" t="s">
        <v>286</v>
      </c>
      <c r="C12" s="11" t="s">
        <v>287</v>
      </c>
      <c r="D12" s="11" t="s">
        <v>287</v>
      </c>
      <c r="E12" s="60">
        <v>4117595.4000000008</v>
      </c>
    </row>
    <row r="13" spans="1:5" ht="15" outlineLevel="2" x14ac:dyDescent="0.25">
      <c r="A13" s="11" t="s">
        <v>13</v>
      </c>
      <c r="B13" s="11" t="s">
        <v>286</v>
      </c>
      <c r="C13" s="11" t="s">
        <v>287</v>
      </c>
      <c r="D13" s="11" t="s">
        <v>287</v>
      </c>
      <c r="E13" s="60">
        <v>1059990.1199999999</v>
      </c>
    </row>
    <row r="14" spans="1:5" ht="15" outlineLevel="2" x14ac:dyDescent="0.25">
      <c r="A14" s="11" t="s">
        <v>14</v>
      </c>
      <c r="B14" s="11" t="s">
        <v>286</v>
      </c>
      <c r="C14" s="11" t="s">
        <v>287</v>
      </c>
      <c r="D14" s="11" t="s">
        <v>287</v>
      </c>
      <c r="E14" s="60">
        <v>821571.37</v>
      </c>
    </row>
    <row r="15" spans="1:5" ht="15" outlineLevel="2" x14ac:dyDescent="0.25">
      <c r="A15" s="11" t="s">
        <v>15</v>
      </c>
      <c r="B15" s="11" t="s">
        <v>286</v>
      </c>
      <c r="C15" s="11" t="s">
        <v>287</v>
      </c>
      <c r="D15" s="11" t="s">
        <v>287</v>
      </c>
      <c r="E15" s="60">
        <v>3609584.2600000007</v>
      </c>
    </row>
    <row r="16" spans="1:5" ht="15" outlineLevel="2" x14ac:dyDescent="0.25">
      <c r="A16" s="11" t="s">
        <v>16</v>
      </c>
      <c r="B16" s="11" t="s">
        <v>286</v>
      </c>
      <c r="C16" s="11" t="s">
        <v>287</v>
      </c>
      <c r="D16" s="11" t="s">
        <v>287</v>
      </c>
      <c r="E16" s="60">
        <v>4429812.9900000012</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1054307.3399999999</v>
      </c>
    </row>
    <row r="19" spans="1:5" ht="15" outlineLevel="2" x14ac:dyDescent="0.25">
      <c r="A19" s="11" t="s">
        <v>19</v>
      </c>
      <c r="B19" s="11" t="s">
        <v>286</v>
      </c>
      <c r="C19" s="11" t="s">
        <v>287</v>
      </c>
      <c r="D19" s="11" t="s">
        <v>287</v>
      </c>
      <c r="E19" s="60">
        <v>3503622.5100000002</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4655696.5300000012</v>
      </c>
    </row>
    <row r="22" spans="1:5" ht="15" outlineLevel="2" x14ac:dyDescent="0.25">
      <c r="A22" s="11" t="s">
        <v>22</v>
      </c>
      <c r="B22" s="11" t="s">
        <v>286</v>
      </c>
      <c r="C22" s="11" t="s">
        <v>287</v>
      </c>
      <c r="D22" s="11" t="s">
        <v>287</v>
      </c>
      <c r="E22" s="60">
        <v>1454290.71</v>
      </c>
    </row>
    <row r="23" spans="1:5" ht="15" outlineLevel="2" x14ac:dyDescent="0.25">
      <c r="A23" s="11" t="s">
        <v>23</v>
      </c>
      <c r="B23" s="11" t="s">
        <v>286</v>
      </c>
      <c r="C23" s="11" t="s">
        <v>287</v>
      </c>
      <c r="D23" s="11" t="s">
        <v>287</v>
      </c>
      <c r="E23" s="60">
        <v>3097476.3799999994</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1117411.5799999998</v>
      </c>
    </row>
    <row r="26" spans="1:5" ht="15" outlineLevel="2" x14ac:dyDescent="0.25">
      <c r="A26" s="11" t="s">
        <v>26</v>
      </c>
      <c r="B26" s="11" t="s">
        <v>286</v>
      </c>
      <c r="C26" s="11" t="s">
        <v>287</v>
      </c>
      <c r="D26" s="11" t="s">
        <v>287</v>
      </c>
      <c r="E26" s="60">
        <v>3705808.8499999992</v>
      </c>
    </row>
    <row r="27" spans="1:5" ht="15" outlineLevel="2" x14ac:dyDescent="0.25">
      <c r="A27" s="11" t="s">
        <v>27</v>
      </c>
      <c r="B27" s="11" t="s">
        <v>286</v>
      </c>
      <c r="C27" s="11" t="s">
        <v>287</v>
      </c>
      <c r="D27" s="11" t="s">
        <v>287</v>
      </c>
      <c r="E27" s="60">
        <v>4176494.5300000007</v>
      </c>
    </row>
    <row r="28" spans="1:5" ht="15" outlineLevel="2" x14ac:dyDescent="0.25">
      <c r="A28" s="11" t="s">
        <v>28</v>
      </c>
      <c r="B28" s="11" t="s">
        <v>286</v>
      </c>
      <c r="C28" s="11" t="s">
        <v>287</v>
      </c>
      <c r="D28" s="11" t="s">
        <v>287</v>
      </c>
      <c r="E28" s="60">
        <v>3921676.85</v>
      </c>
    </row>
    <row r="29" spans="1:5" ht="15" outlineLevel="2" x14ac:dyDescent="0.25">
      <c r="A29" s="11" t="s">
        <v>29</v>
      </c>
      <c r="B29" s="11" t="s">
        <v>286</v>
      </c>
      <c r="C29" s="11" t="s">
        <v>287</v>
      </c>
      <c r="D29" s="11" t="s">
        <v>287</v>
      </c>
      <c r="E29" s="60">
        <v>2932549.5</v>
      </c>
    </row>
    <row r="30" spans="1:5" ht="15" outlineLevel="2" x14ac:dyDescent="0.25">
      <c r="A30" s="11" t="s">
        <v>30</v>
      </c>
      <c r="B30" s="11" t="s">
        <v>286</v>
      </c>
      <c r="C30" s="11" t="s">
        <v>287</v>
      </c>
      <c r="D30" s="11" t="s">
        <v>287</v>
      </c>
      <c r="E30" s="60">
        <v>2992104.9000000008</v>
      </c>
    </row>
    <row r="31" spans="1:5" ht="15" outlineLevel="2" x14ac:dyDescent="0.25">
      <c r="A31" s="11" t="s">
        <v>31</v>
      </c>
      <c r="B31" s="11" t="s">
        <v>286</v>
      </c>
      <c r="C31" s="11" t="s">
        <v>287</v>
      </c>
      <c r="D31" s="11" t="s">
        <v>287</v>
      </c>
      <c r="E31" s="60">
        <v>9500127.2200000044</v>
      </c>
    </row>
    <row r="32" spans="1:5" ht="15" outlineLevel="2" x14ac:dyDescent="0.25">
      <c r="A32" s="11" t="s">
        <v>32</v>
      </c>
      <c r="B32" s="11" t="s">
        <v>286</v>
      </c>
      <c r="C32" s="11" t="s">
        <v>287</v>
      </c>
      <c r="D32" s="11" t="s">
        <v>287</v>
      </c>
      <c r="E32" s="60">
        <v>7280456.8500000024</v>
      </c>
    </row>
    <row r="33" spans="1:5" ht="15" outlineLevel="2" x14ac:dyDescent="0.25">
      <c r="A33" s="11" t="s">
        <v>33</v>
      </c>
      <c r="B33" s="11" t="s">
        <v>286</v>
      </c>
      <c r="C33" s="11" t="s">
        <v>287</v>
      </c>
      <c r="D33" s="11" t="s">
        <v>287</v>
      </c>
      <c r="E33" s="60">
        <v>4761079.129999999</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3305319.98</v>
      </c>
    </row>
    <row r="36" spans="1:5" ht="15" outlineLevel="2" x14ac:dyDescent="0.25">
      <c r="A36" s="11" t="s">
        <v>36</v>
      </c>
      <c r="B36" s="11" t="s">
        <v>286</v>
      </c>
      <c r="C36" s="11" t="s">
        <v>287</v>
      </c>
      <c r="D36" s="11" t="s">
        <v>287</v>
      </c>
      <c r="E36" s="60">
        <v>5972130.0999999968</v>
      </c>
    </row>
    <row r="37" spans="1:5" ht="15" outlineLevel="2" x14ac:dyDescent="0.25">
      <c r="A37" s="11" t="s">
        <v>37</v>
      </c>
      <c r="B37" s="11" t="s">
        <v>286</v>
      </c>
      <c r="C37" s="11" t="s">
        <v>287</v>
      </c>
      <c r="D37" s="11" t="s">
        <v>287</v>
      </c>
      <c r="E37" s="60">
        <v>3813984.94</v>
      </c>
    </row>
    <row r="38" spans="1:5" ht="15" outlineLevel="2" x14ac:dyDescent="0.25">
      <c r="A38" s="11" t="s">
        <v>38</v>
      </c>
      <c r="B38" s="11" t="s">
        <v>286</v>
      </c>
      <c r="C38" s="11" t="s">
        <v>287</v>
      </c>
      <c r="D38" s="11" t="s">
        <v>287</v>
      </c>
      <c r="E38" s="60">
        <v>3228731.0100000007</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1355300.22</v>
      </c>
    </row>
    <row r="41" spans="1:5" ht="15" outlineLevel="2" x14ac:dyDescent="0.25">
      <c r="A41" s="11" t="s">
        <v>41</v>
      </c>
      <c r="B41" s="11" t="s">
        <v>286</v>
      </c>
      <c r="C41" s="11" t="s">
        <v>287</v>
      </c>
      <c r="D41" s="11" t="s">
        <v>287</v>
      </c>
      <c r="E41" s="60">
        <v>7226842.2999999998</v>
      </c>
    </row>
    <row r="42" spans="1:5" ht="15" outlineLevel="2" x14ac:dyDescent="0.25">
      <c r="A42" s="11" t="s">
        <v>42</v>
      </c>
      <c r="B42" s="11" t="s">
        <v>286</v>
      </c>
      <c r="C42" s="11" t="s">
        <v>287</v>
      </c>
      <c r="D42" s="11" t="s">
        <v>287</v>
      </c>
      <c r="E42" s="60">
        <v>2515008.7599999998</v>
      </c>
    </row>
    <row r="43" spans="1:5" ht="15" outlineLevel="2" x14ac:dyDescent="0.25">
      <c r="A43" s="11" t="s">
        <v>43</v>
      </c>
      <c r="B43" s="11" t="s">
        <v>286</v>
      </c>
      <c r="C43" s="11" t="s">
        <v>287</v>
      </c>
      <c r="D43" s="11" t="s">
        <v>287</v>
      </c>
      <c r="E43" s="60">
        <v>4115488.0500000003</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2443610.2799999998</v>
      </c>
    </row>
    <row r="46" spans="1:5" ht="15" outlineLevel="2" x14ac:dyDescent="0.25">
      <c r="A46" s="11" t="s">
        <v>46</v>
      </c>
      <c r="B46" s="11" t="s">
        <v>286</v>
      </c>
      <c r="C46" s="11" t="s">
        <v>287</v>
      </c>
      <c r="D46" s="11" t="s">
        <v>287</v>
      </c>
      <c r="E46" s="60">
        <v>3875035.92</v>
      </c>
    </row>
    <row r="47" spans="1:5" ht="15" outlineLevel="2" x14ac:dyDescent="0.25">
      <c r="A47" s="11" t="s">
        <v>47</v>
      </c>
      <c r="B47" s="11" t="s">
        <v>286</v>
      </c>
      <c r="C47" s="11" t="s">
        <v>287</v>
      </c>
      <c r="D47" s="11" t="s">
        <v>287</v>
      </c>
      <c r="E47" s="60">
        <v>3067540.4600000004</v>
      </c>
    </row>
    <row r="48" spans="1:5" ht="15" outlineLevel="2" x14ac:dyDescent="0.25">
      <c r="A48" s="11" t="s">
        <v>48</v>
      </c>
      <c r="B48" s="11" t="s">
        <v>286</v>
      </c>
      <c r="C48" s="11" t="s">
        <v>287</v>
      </c>
      <c r="D48" s="11" t="s">
        <v>287</v>
      </c>
      <c r="E48" s="60">
        <v>3328369.1199999996</v>
      </c>
    </row>
    <row r="49" spans="1:5" ht="15" outlineLevel="2" x14ac:dyDescent="0.25">
      <c r="A49" s="11" t="s">
        <v>49</v>
      </c>
      <c r="B49" s="11" t="s">
        <v>286</v>
      </c>
      <c r="C49" s="11" t="s">
        <v>287</v>
      </c>
      <c r="D49" s="11" t="s">
        <v>287</v>
      </c>
      <c r="E49" s="60">
        <v>4367843.76</v>
      </c>
    </row>
    <row r="50" spans="1:5" ht="15" outlineLevel="2" x14ac:dyDescent="0.25">
      <c r="A50" s="11" t="s">
        <v>50</v>
      </c>
      <c r="B50" s="11" t="s">
        <v>286</v>
      </c>
      <c r="C50" s="11" t="s">
        <v>287</v>
      </c>
      <c r="D50" s="11" t="s">
        <v>287</v>
      </c>
      <c r="E50" s="60">
        <v>4317156.879999999</v>
      </c>
    </row>
    <row r="51" spans="1:5" ht="15" outlineLevel="2" x14ac:dyDescent="0.25">
      <c r="A51" s="11" t="s">
        <v>51</v>
      </c>
      <c r="B51" s="11" t="s">
        <v>286</v>
      </c>
      <c r="C51" s="11" t="s">
        <v>287</v>
      </c>
      <c r="D51" s="11" t="s">
        <v>287</v>
      </c>
      <c r="E51" s="60">
        <v>2977815.62</v>
      </c>
    </row>
    <row r="52" spans="1:5" ht="15" outlineLevel="2" x14ac:dyDescent="0.25">
      <c r="A52" s="11" t="s">
        <v>52</v>
      </c>
      <c r="B52" s="11" t="s">
        <v>286</v>
      </c>
      <c r="C52" s="11" t="s">
        <v>287</v>
      </c>
      <c r="D52" s="11" t="s">
        <v>287</v>
      </c>
      <c r="E52" s="60">
        <v>3300733.7899999991</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2917323.6099999994</v>
      </c>
    </row>
    <row r="55" spans="1:5" ht="15" outlineLevel="2" x14ac:dyDescent="0.25">
      <c r="A55" s="11" t="s">
        <v>55</v>
      </c>
      <c r="B55" s="11" t="s">
        <v>286</v>
      </c>
      <c r="C55" s="11" t="s">
        <v>287</v>
      </c>
      <c r="D55" s="11" t="s">
        <v>287</v>
      </c>
      <c r="E55" s="60">
        <v>3511537.7099999995</v>
      </c>
    </row>
    <row r="56" spans="1:5" ht="15" outlineLevel="2" x14ac:dyDescent="0.25">
      <c r="A56" s="11" t="s">
        <v>56</v>
      </c>
      <c r="B56" s="11" t="s">
        <v>286</v>
      </c>
      <c r="C56" s="11" t="s">
        <v>287</v>
      </c>
      <c r="D56" s="11" t="s">
        <v>287</v>
      </c>
      <c r="E56" s="60">
        <v>3181616.23</v>
      </c>
    </row>
    <row r="57" spans="1:5" ht="15" outlineLevel="2" x14ac:dyDescent="0.25">
      <c r="A57" s="11" t="s">
        <v>57</v>
      </c>
      <c r="B57" s="11" t="s">
        <v>286</v>
      </c>
      <c r="C57" s="11" t="s">
        <v>287</v>
      </c>
      <c r="D57" s="11" t="s">
        <v>287</v>
      </c>
      <c r="E57" s="60">
        <v>1888071.0899999999</v>
      </c>
    </row>
    <row r="58" spans="1:5" ht="15" outlineLevel="2" x14ac:dyDescent="0.25">
      <c r="A58" s="11" t="s">
        <v>58</v>
      </c>
      <c r="B58" s="11" t="s">
        <v>286</v>
      </c>
      <c r="C58" s="11" t="s">
        <v>287</v>
      </c>
      <c r="D58" s="11" t="s">
        <v>287</v>
      </c>
      <c r="E58" s="60">
        <v>5137942.3599999985</v>
      </c>
    </row>
    <row r="59" spans="1:5" ht="15" outlineLevel="2" x14ac:dyDescent="0.25">
      <c r="A59" s="11" t="s">
        <v>59</v>
      </c>
      <c r="B59" s="11" t="s">
        <v>286</v>
      </c>
      <c r="C59" s="11" t="s">
        <v>287</v>
      </c>
      <c r="D59" s="11" t="s">
        <v>287</v>
      </c>
      <c r="E59" s="60">
        <v>3611086.79</v>
      </c>
    </row>
    <row r="60" spans="1:5" ht="15" outlineLevel="2" x14ac:dyDescent="0.25">
      <c r="A60" s="11" t="s">
        <v>60</v>
      </c>
      <c r="B60" s="11" t="s">
        <v>286</v>
      </c>
      <c r="C60" s="11" t="s">
        <v>287</v>
      </c>
      <c r="D60" s="11" t="s">
        <v>287</v>
      </c>
      <c r="E60" s="60">
        <v>7003958.5000000019</v>
      </c>
    </row>
    <row r="61" spans="1:5" ht="15" outlineLevel="2" x14ac:dyDescent="0.25">
      <c r="A61" s="11" t="s">
        <v>61</v>
      </c>
      <c r="B61" s="11" t="s">
        <v>286</v>
      </c>
      <c r="C61" s="11" t="s">
        <v>287</v>
      </c>
      <c r="D61" s="11" t="s">
        <v>287</v>
      </c>
      <c r="E61" s="60">
        <v>1670848.4300000002</v>
      </c>
    </row>
    <row r="62" spans="1:5" ht="15" outlineLevel="2" x14ac:dyDescent="0.25">
      <c r="A62" s="11" t="s">
        <v>62</v>
      </c>
      <c r="B62" s="11" t="s">
        <v>286</v>
      </c>
      <c r="C62" s="11" t="s">
        <v>287</v>
      </c>
      <c r="D62" s="11" t="s">
        <v>287</v>
      </c>
      <c r="E62" s="60">
        <v>2684636.28</v>
      </c>
    </row>
    <row r="63" spans="1:5" ht="15" outlineLevel="2" x14ac:dyDescent="0.25">
      <c r="A63" s="11" t="s">
        <v>63</v>
      </c>
      <c r="B63" s="11" t="s">
        <v>286</v>
      </c>
      <c r="C63" s="11" t="s">
        <v>287</v>
      </c>
      <c r="D63" s="11" t="s">
        <v>287</v>
      </c>
      <c r="E63" s="60">
        <v>5851734.5900000008</v>
      </c>
    </row>
    <row r="64" spans="1:5" ht="15" outlineLevel="2" x14ac:dyDescent="0.25">
      <c r="A64" s="11" t="s">
        <v>64</v>
      </c>
      <c r="B64" s="11" t="s">
        <v>286</v>
      </c>
      <c r="C64" s="11" t="s">
        <v>287</v>
      </c>
      <c r="D64" s="11" t="s">
        <v>287</v>
      </c>
      <c r="E64" s="60">
        <v>7753703.1399999987</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7804318.1900000023</v>
      </c>
    </row>
    <row r="67" spans="1:5" ht="15" outlineLevel="2" x14ac:dyDescent="0.25">
      <c r="A67" s="11" t="s">
        <v>67</v>
      </c>
      <c r="B67" s="11" t="s">
        <v>286</v>
      </c>
      <c r="C67" s="11" t="s">
        <v>287</v>
      </c>
      <c r="D67" s="11" t="s">
        <v>287</v>
      </c>
      <c r="E67" s="60"/>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4811532.6399999987</v>
      </c>
    </row>
    <row r="70" spans="1:5" ht="15" outlineLevel="2" x14ac:dyDescent="0.25">
      <c r="A70" s="11" t="s">
        <v>70</v>
      </c>
      <c r="B70" s="11" t="s">
        <v>286</v>
      </c>
      <c r="C70" s="11" t="s">
        <v>287</v>
      </c>
      <c r="D70" s="11" t="s">
        <v>287</v>
      </c>
      <c r="E70" s="60">
        <v>2124236.3200000003</v>
      </c>
    </row>
    <row r="71" spans="1:5" ht="15" outlineLevel="2" x14ac:dyDescent="0.25">
      <c r="A71" s="11" t="s">
        <v>71</v>
      </c>
      <c r="B71" s="11" t="s">
        <v>286</v>
      </c>
      <c r="C71" s="11" t="s">
        <v>287</v>
      </c>
      <c r="D71" s="11" t="s">
        <v>287</v>
      </c>
      <c r="E71" s="60">
        <v>1724488.5199999998</v>
      </c>
    </row>
    <row r="72" spans="1:5" ht="15" outlineLevel="2" x14ac:dyDescent="0.25">
      <c r="A72" s="11" t="s">
        <v>72</v>
      </c>
      <c r="B72" s="11" t="s">
        <v>286</v>
      </c>
      <c r="C72" s="11" t="s">
        <v>287</v>
      </c>
      <c r="D72" s="11" t="s">
        <v>287</v>
      </c>
      <c r="E72" s="60">
        <v>3874355.8400000008</v>
      </c>
    </row>
    <row r="73" spans="1:5" ht="15" outlineLevel="2" x14ac:dyDescent="0.25">
      <c r="A73" s="11" t="s">
        <v>73</v>
      </c>
      <c r="B73" s="11" t="s">
        <v>286</v>
      </c>
      <c r="C73" s="11" t="s">
        <v>287</v>
      </c>
      <c r="D73" s="11" t="s">
        <v>287</v>
      </c>
      <c r="E73" s="60">
        <v>3022657.0900000003</v>
      </c>
    </row>
    <row r="74" spans="1:5" ht="15" outlineLevel="2" x14ac:dyDescent="0.25">
      <c r="A74" s="11" t="s">
        <v>74</v>
      </c>
      <c r="B74" s="11" t="s">
        <v>286</v>
      </c>
      <c r="C74" s="11" t="s">
        <v>287</v>
      </c>
      <c r="D74" s="11" t="s">
        <v>287</v>
      </c>
      <c r="E74" s="60">
        <v>6568866.1100000013</v>
      </c>
    </row>
    <row r="75" spans="1:5" ht="15" outlineLevel="2" x14ac:dyDescent="0.25">
      <c r="A75" s="11" t="s">
        <v>75</v>
      </c>
      <c r="B75" s="11" t="s">
        <v>286</v>
      </c>
      <c r="C75" s="11" t="s">
        <v>287</v>
      </c>
      <c r="D75" s="11" t="s">
        <v>287</v>
      </c>
      <c r="E75" s="60">
        <v>5107607.0000000009</v>
      </c>
    </row>
    <row r="76" spans="1:5" ht="15" outlineLevel="2" x14ac:dyDescent="0.25">
      <c r="A76" s="11" t="s">
        <v>76</v>
      </c>
      <c r="B76" s="11" t="s">
        <v>286</v>
      </c>
      <c r="C76" s="11" t="s">
        <v>287</v>
      </c>
      <c r="D76" s="11" t="s">
        <v>287</v>
      </c>
      <c r="E76" s="60">
        <v>1125651.3800000001</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4613844.0199999986</v>
      </c>
    </row>
    <row r="79" spans="1:5" ht="15" outlineLevel="2" x14ac:dyDescent="0.25">
      <c r="A79" s="11" t="s">
        <v>79</v>
      </c>
      <c r="B79" s="11" t="s">
        <v>286</v>
      </c>
      <c r="C79" s="11" t="s">
        <v>287</v>
      </c>
      <c r="D79" s="11" t="s">
        <v>287</v>
      </c>
      <c r="E79" s="60">
        <v>7921231.7599999998</v>
      </c>
    </row>
    <row r="80" spans="1:5" ht="15" outlineLevel="2" x14ac:dyDescent="0.25">
      <c r="A80" s="11" t="s">
        <v>80</v>
      </c>
      <c r="B80" s="11" t="s">
        <v>286</v>
      </c>
      <c r="C80" s="11" t="s">
        <v>287</v>
      </c>
      <c r="D80" s="11" t="s">
        <v>287</v>
      </c>
      <c r="E80" s="60">
        <v>8260899.1800000006</v>
      </c>
    </row>
    <row r="81" spans="1:5" ht="15" outlineLevel="2" x14ac:dyDescent="0.25">
      <c r="A81" s="11" t="s">
        <v>81</v>
      </c>
      <c r="B81" s="11" t="s">
        <v>286</v>
      </c>
      <c r="C81" s="11" t="s">
        <v>287</v>
      </c>
      <c r="D81" s="11" t="s">
        <v>287</v>
      </c>
      <c r="E81" s="60">
        <v>7421266.5099999988</v>
      </c>
    </row>
    <row r="82" spans="1:5" ht="15" outlineLevel="2" x14ac:dyDescent="0.25">
      <c r="A82" s="11" t="s">
        <v>82</v>
      </c>
      <c r="B82" s="11" t="s">
        <v>286</v>
      </c>
      <c r="C82" s="11" t="s">
        <v>287</v>
      </c>
      <c r="D82" s="11" t="s">
        <v>287</v>
      </c>
      <c r="E82" s="60">
        <v>4395004.6599999983</v>
      </c>
    </row>
    <row r="83" spans="1:5" ht="15" outlineLevel="2" x14ac:dyDescent="0.25">
      <c r="A83" s="11" t="s">
        <v>83</v>
      </c>
      <c r="B83" s="11" t="s">
        <v>286</v>
      </c>
      <c r="C83" s="11" t="s">
        <v>287</v>
      </c>
      <c r="D83" s="11" t="s">
        <v>287</v>
      </c>
      <c r="E83" s="60">
        <v>5447835.96</v>
      </c>
    </row>
    <row r="84" spans="1:5" ht="15" outlineLevel="2" x14ac:dyDescent="0.25">
      <c r="A84" s="11" t="s">
        <v>84</v>
      </c>
      <c r="B84" s="11" t="s">
        <v>286</v>
      </c>
      <c r="C84" s="11" t="s">
        <v>287</v>
      </c>
      <c r="D84" s="11" t="s">
        <v>287</v>
      </c>
      <c r="E84" s="60">
        <v>1625878.1</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4212826.97</v>
      </c>
    </row>
    <row r="87" spans="1:5" ht="15" outlineLevel="2" x14ac:dyDescent="0.25">
      <c r="A87" s="11" t="s">
        <v>87</v>
      </c>
      <c r="B87" s="11" t="s">
        <v>286</v>
      </c>
      <c r="C87" s="11" t="s">
        <v>287</v>
      </c>
      <c r="D87" s="11" t="s">
        <v>287</v>
      </c>
      <c r="E87" s="60">
        <v>3942070.0500000003</v>
      </c>
    </row>
    <row r="88" spans="1:5" ht="15" outlineLevel="2" x14ac:dyDescent="0.25">
      <c r="A88" s="11" t="s">
        <v>88</v>
      </c>
      <c r="B88" s="11" t="s">
        <v>286</v>
      </c>
      <c r="C88" s="11" t="s">
        <v>287</v>
      </c>
      <c r="D88" s="11" t="s">
        <v>287</v>
      </c>
      <c r="E88" s="60">
        <v>6573190.5599999996</v>
      </c>
    </row>
    <row r="89" spans="1:5" ht="15" outlineLevel="2" x14ac:dyDescent="0.25">
      <c r="A89" s="11" t="s">
        <v>89</v>
      </c>
      <c r="B89" s="11" t="s">
        <v>286</v>
      </c>
      <c r="C89" s="11" t="s">
        <v>287</v>
      </c>
      <c r="D89" s="11" t="s">
        <v>287</v>
      </c>
      <c r="E89" s="60">
        <v>6164424.7600000016</v>
      </c>
    </row>
    <row r="90" spans="1:5" ht="15" outlineLevel="2" x14ac:dyDescent="0.25">
      <c r="A90" s="11" t="s">
        <v>90</v>
      </c>
      <c r="B90" s="11" t="s">
        <v>286</v>
      </c>
      <c r="C90" s="11" t="s">
        <v>287</v>
      </c>
      <c r="D90" s="11" t="s">
        <v>287</v>
      </c>
      <c r="E90" s="60">
        <v>3235485.2600000002</v>
      </c>
    </row>
    <row r="91" spans="1:5" ht="15" outlineLevel="2" x14ac:dyDescent="0.25">
      <c r="A91" s="11" t="s">
        <v>91</v>
      </c>
      <c r="B91" s="11" t="s">
        <v>286</v>
      </c>
      <c r="C91" s="11" t="s">
        <v>287</v>
      </c>
      <c r="D91" s="11" t="s">
        <v>287</v>
      </c>
      <c r="E91" s="60">
        <v>6165338.0999999996</v>
      </c>
    </row>
    <row r="92" spans="1:5" ht="15" outlineLevel="2" x14ac:dyDescent="0.25">
      <c r="A92" s="11" t="s">
        <v>92</v>
      </c>
      <c r="B92" s="11" t="s">
        <v>286</v>
      </c>
      <c r="C92" s="11" t="s">
        <v>287</v>
      </c>
      <c r="D92" s="11" t="s">
        <v>287</v>
      </c>
      <c r="E92" s="60">
        <v>6036800.8000000007</v>
      </c>
    </row>
    <row r="93" spans="1:5" ht="15" outlineLevel="2" x14ac:dyDescent="0.25">
      <c r="A93" s="11" t="s">
        <v>93</v>
      </c>
      <c r="B93" s="11" t="s">
        <v>286</v>
      </c>
      <c r="C93" s="11" t="s">
        <v>287</v>
      </c>
      <c r="D93" s="11" t="s">
        <v>287</v>
      </c>
      <c r="E93" s="60">
        <v>7103538.1799999978</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7609382</v>
      </c>
    </row>
    <row r="96" spans="1:5" ht="15" outlineLevel="2" x14ac:dyDescent="0.25">
      <c r="A96" s="11" t="s">
        <v>96</v>
      </c>
      <c r="B96" s="11" t="s">
        <v>286</v>
      </c>
      <c r="C96" s="11" t="s">
        <v>287</v>
      </c>
      <c r="D96" s="11" t="s">
        <v>287</v>
      </c>
      <c r="E96" s="60">
        <v>2197024.7100000004</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2873788.85</v>
      </c>
    </row>
    <row r="99" spans="1:5" ht="15" outlineLevel="2" x14ac:dyDescent="0.25">
      <c r="A99" s="11" t="s">
        <v>99</v>
      </c>
      <c r="B99" s="11" t="s">
        <v>286</v>
      </c>
      <c r="C99" s="11" t="s">
        <v>287</v>
      </c>
      <c r="D99" s="11" t="s">
        <v>287</v>
      </c>
      <c r="E99" s="60">
        <v>7009988.4300000006</v>
      </c>
    </row>
    <row r="100" spans="1:5" ht="15" outlineLevel="2" x14ac:dyDescent="0.25">
      <c r="A100" s="11" t="s">
        <v>100</v>
      </c>
      <c r="B100" s="11" t="s">
        <v>286</v>
      </c>
      <c r="C100" s="11" t="s">
        <v>287</v>
      </c>
      <c r="D100" s="11" t="s">
        <v>287</v>
      </c>
      <c r="E100" s="60">
        <v>5027718.7599999988</v>
      </c>
    </row>
    <row r="101" spans="1:5" ht="15" outlineLevel="2" x14ac:dyDescent="0.25">
      <c r="A101" s="11" t="s">
        <v>101</v>
      </c>
      <c r="B101" s="11" t="s">
        <v>286</v>
      </c>
      <c r="C101" s="11" t="s">
        <v>287</v>
      </c>
      <c r="D101" s="11" t="s">
        <v>287</v>
      </c>
      <c r="E101" s="60">
        <v>3951760.6499999994</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7923937.6600000001</v>
      </c>
    </row>
    <row r="104" spans="1:5" ht="15" outlineLevel="2" x14ac:dyDescent="0.25">
      <c r="A104" s="11" t="s">
        <v>104</v>
      </c>
      <c r="B104" s="11" t="s">
        <v>286</v>
      </c>
      <c r="C104" s="11" t="s">
        <v>287</v>
      </c>
      <c r="D104" s="11" t="s">
        <v>287</v>
      </c>
      <c r="E104" s="60">
        <v>4564206.3200000012</v>
      </c>
    </row>
    <row r="105" spans="1:5" ht="15" outlineLevel="2" x14ac:dyDescent="0.25">
      <c r="A105" s="11" t="s">
        <v>105</v>
      </c>
      <c r="B105" s="11" t="s">
        <v>286</v>
      </c>
      <c r="C105" s="11" t="s">
        <v>287</v>
      </c>
      <c r="D105" s="11" t="s">
        <v>287</v>
      </c>
      <c r="E105" s="60">
        <v>4201193.24</v>
      </c>
    </row>
    <row r="106" spans="1:5" ht="15" outlineLevel="2" x14ac:dyDescent="0.25">
      <c r="A106" s="11" t="s">
        <v>106</v>
      </c>
      <c r="B106" s="11" t="s">
        <v>286</v>
      </c>
      <c r="C106" s="11" t="s">
        <v>287</v>
      </c>
      <c r="D106" s="11" t="s">
        <v>287</v>
      </c>
      <c r="E106" s="60">
        <v>5228747.6799999988</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2380194.0299999998</v>
      </c>
    </row>
    <row r="109" spans="1:5" ht="15" outlineLevel="2" x14ac:dyDescent="0.25">
      <c r="A109" s="11" t="s">
        <v>109</v>
      </c>
      <c r="B109" s="11" t="s">
        <v>286</v>
      </c>
      <c r="C109" s="11" t="s">
        <v>287</v>
      </c>
      <c r="D109" s="11" t="s">
        <v>287</v>
      </c>
      <c r="E109" s="60">
        <v>4014794.3900000011</v>
      </c>
    </row>
    <row r="110" spans="1:5" ht="15" outlineLevel="2" x14ac:dyDescent="0.25">
      <c r="A110" s="11" t="s">
        <v>110</v>
      </c>
      <c r="B110" s="11" t="s">
        <v>286</v>
      </c>
      <c r="C110" s="11" t="s">
        <v>287</v>
      </c>
      <c r="D110" s="11" t="s">
        <v>287</v>
      </c>
      <c r="E110" s="60">
        <v>1998550.3399999999</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3541840.2600000007</v>
      </c>
    </row>
    <row r="113" spans="1:5" ht="15" outlineLevel="2" x14ac:dyDescent="0.25">
      <c r="A113" s="11" t="s">
        <v>113</v>
      </c>
      <c r="B113" s="11" t="s">
        <v>286</v>
      </c>
      <c r="C113" s="11" t="s">
        <v>287</v>
      </c>
      <c r="D113" s="11" t="s">
        <v>287</v>
      </c>
      <c r="E113" s="60">
        <v>5030092.5600000015</v>
      </c>
    </row>
    <row r="114" spans="1:5" ht="15" outlineLevel="2" x14ac:dyDescent="0.25">
      <c r="A114" s="11" t="s">
        <v>114</v>
      </c>
      <c r="B114" s="11" t="s">
        <v>286</v>
      </c>
      <c r="C114" s="11" t="s">
        <v>287</v>
      </c>
      <c r="D114" s="11" t="s">
        <v>287</v>
      </c>
      <c r="E114" s="60">
        <v>5194038.16</v>
      </c>
    </row>
    <row r="115" spans="1:5" ht="15" outlineLevel="2" x14ac:dyDescent="0.25">
      <c r="A115" s="11" t="s">
        <v>115</v>
      </c>
      <c r="B115" s="11" t="s">
        <v>286</v>
      </c>
      <c r="C115" s="11" t="s">
        <v>287</v>
      </c>
      <c r="D115" s="11" t="s">
        <v>287</v>
      </c>
      <c r="E115" s="60">
        <v>5127773.9600000009</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5409509.4299999997</v>
      </c>
    </row>
    <row r="118" spans="1:5" ht="15" outlineLevel="2" x14ac:dyDescent="0.25">
      <c r="A118" s="11" t="s">
        <v>118</v>
      </c>
      <c r="B118" s="11" t="s">
        <v>286</v>
      </c>
      <c r="C118" s="11" t="s">
        <v>287</v>
      </c>
      <c r="D118" s="11" t="s">
        <v>287</v>
      </c>
      <c r="E118" s="60">
        <v>4233127.9099999992</v>
      </c>
    </row>
    <row r="119" spans="1:5" ht="15" outlineLevel="2" x14ac:dyDescent="0.25">
      <c r="A119" s="11" t="s">
        <v>119</v>
      </c>
      <c r="B119" s="11" t="s">
        <v>286</v>
      </c>
      <c r="C119" s="11" t="s">
        <v>287</v>
      </c>
      <c r="D119" s="11" t="s">
        <v>287</v>
      </c>
      <c r="E119" s="60">
        <v>1905713.2500000002</v>
      </c>
    </row>
    <row r="120" spans="1:5" ht="15" outlineLevel="2" x14ac:dyDescent="0.25">
      <c r="A120" s="11" t="s">
        <v>120</v>
      </c>
      <c r="B120" s="11" t="s">
        <v>286</v>
      </c>
      <c r="C120" s="11" t="s">
        <v>287</v>
      </c>
      <c r="D120" s="11" t="s">
        <v>287</v>
      </c>
      <c r="E120" s="60">
        <v>1888855.01</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2815970.39</v>
      </c>
    </row>
    <row r="123" spans="1:5" ht="15" outlineLevel="2" x14ac:dyDescent="0.25">
      <c r="A123" s="11" t="s">
        <v>123</v>
      </c>
      <c r="B123" s="11" t="s">
        <v>286</v>
      </c>
      <c r="C123" s="11" t="s">
        <v>287</v>
      </c>
      <c r="D123" s="11" t="s">
        <v>287</v>
      </c>
      <c r="E123" s="60">
        <v>3772583.8199999989</v>
      </c>
    </row>
    <row r="124" spans="1:5" ht="15" outlineLevel="2" x14ac:dyDescent="0.25">
      <c r="A124" s="11" t="s">
        <v>124</v>
      </c>
      <c r="B124" s="11" t="s">
        <v>286</v>
      </c>
      <c r="C124" s="11" t="s">
        <v>287</v>
      </c>
      <c r="D124" s="11" t="s">
        <v>287</v>
      </c>
      <c r="E124" s="60">
        <v>3204323.1700000009</v>
      </c>
    </row>
    <row r="125" spans="1:5" ht="15" outlineLevel="2" x14ac:dyDescent="0.25">
      <c r="A125" s="11" t="s">
        <v>125</v>
      </c>
      <c r="B125" s="11" t="s">
        <v>286</v>
      </c>
      <c r="C125" s="11" t="s">
        <v>287</v>
      </c>
      <c r="D125" s="11" t="s">
        <v>287</v>
      </c>
      <c r="E125" s="60">
        <v>2124047.7700000005</v>
      </c>
    </row>
    <row r="126" spans="1:5" ht="15" outlineLevel="2" x14ac:dyDescent="0.25">
      <c r="A126" s="11" t="s">
        <v>126</v>
      </c>
      <c r="B126" s="11" t="s">
        <v>286</v>
      </c>
      <c r="C126" s="11" t="s">
        <v>287</v>
      </c>
      <c r="D126" s="11" t="s">
        <v>287</v>
      </c>
      <c r="E126" s="60">
        <v>4597985.1100000003</v>
      </c>
    </row>
    <row r="127" spans="1:5" ht="15" outlineLevel="2" x14ac:dyDescent="0.25">
      <c r="A127" s="11" t="s">
        <v>127</v>
      </c>
      <c r="B127" s="11" t="s">
        <v>286</v>
      </c>
      <c r="C127" s="11" t="s">
        <v>287</v>
      </c>
      <c r="D127" s="11" t="s">
        <v>287</v>
      </c>
      <c r="E127" s="60">
        <v>3407855.4000000004</v>
      </c>
    </row>
    <row r="128" spans="1:5" ht="15" outlineLevel="2" x14ac:dyDescent="0.25">
      <c r="A128" s="11" t="s">
        <v>128</v>
      </c>
      <c r="B128" s="11" t="s">
        <v>286</v>
      </c>
      <c r="C128" s="11" t="s">
        <v>287</v>
      </c>
      <c r="D128" s="11" t="s">
        <v>287</v>
      </c>
      <c r="E128" s="60">
        <v>7562033.2699999986</v>
      </c>
    </row>
    <row r="129" spans="1:5" ht="15" outlineLevel="2" x14ac:dyDescent="0.25">
      <c r="A129" s="11" t="s">
        <v>129</v>
      </c>
      <c r="B129" s="11" t="s">
        <v>286</v>
      </c>
      <c r="C129" s="11" t="s">
        <v>287</v>
      </c>
      <c r="D129" s="11" t="s">
        <v>287</v>
      </c>
      <c r="E129" s="60">
        <v>5536513.7600000007</v>
      </c>
    </row>
    <row r="130" spans="1:5" ht="15" outlineLevel="2" x14ac:dyDescent="0.25">
      <c r="A130" s="11" t="s">
        <v>130</v>
      </c>
      <c r="B130" s="11" t="s">
        <v>286</v>
      </c>
      <c r="C130" s="11" t="s">
        <v>287</v>
      </c>
      <c r="D130" s="11" t="s">
        <v>287</v>
      </c>
      <c r="E130" s="60">
        <v>7652403.3999999966</v>
      </c>
    </row>
    <row r="131" spans="1:5" ht="15" outlineLevel="2" x14ac:dyDescent="0.25">
      <c r="A131" s="11" t="s">
        <v>131</v>
      </c>
      <c r="B131" s="11" t="s">
        <v>286</v>
      </c>
      <c r="C131" s="11" t="s">
        <v>287</v>
      </c>
      <c r="D131" s="11" t="s">
        <v>287</v>
      </c>
      <c r="E131" s="60">
        <v>6180572.3899999987</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7984165.2600000026</v>
      </c>
    </row>
    <row r="134" spans="1:5" ht="15" outlineLevel="2" x14ac:dyDescent="0.25">
      <c r="A134" s="11" t="s">
        <v>134</v>
      </c>
      <c r="B134" s="11" t="s">
        <v>286</v>
      </c>
      <c r="C134" s="11" t="s">
        <v>287</v>
      </c>
      <c r="D134" s="11" t="s">
        <v>287</v>
      </c>
      <c r="E134" s="60">
        <v>6391817.6400000015</v>
      </c>
    </row>
    <row r="135" spans="1:5" ht="15" outlineLevel="2" x14ac:dyDescent="0.25">
      <c r="A135" s="11" t="s">
        <v>135</v>
      </c>
      <c r="B135" s="11" t="s">
        <v>286</v>
      </c>
      <c r="C135" s="11" t="s">
        <v>287</v>
      </c>
      <c r="D135" s="11" t="s">
        <v>287</v>
      </c>
      <c r="E135" s="60">
        <v>6036390.8200000031</v>
      </c>
    </row>
    <row r="136" spans="1:5" ht="15" outlineLevel="2" x14ac:dyDescent="0.25">
      <c r="A136" s="11" t="s">
        <v>136</v>
      </c>
      <c r="B136" s="11" t="s">
        <v>286</v>
      </c>
      <c r="C136" s="11" t="s">
        <v>287</v>
      </c>
      <c r="D136" s="11" t="s">
        <v>287</v>
      </c>
      <c r="E136" s="60">
        <v>6359509.2300000004</v>
      </c>
    </row>
    <row r="137" spans="1:5" ht="15" outlineLevel="2" x14ac:dyDescent="0.25">
      <c r="A137" s="11" t="s">
        <v>137</v>
      </c>
      <c r="B137" s="11" t="s">
        <v>286</v>
      </c>
      <c r="C137" s="11" t="s">
        <v>287</v>
      </c>
      <c r="D137" s="11" t="s">
        <v>287</v>
      </c>
      <c r="E137" s="60">
        <v>1707771.23</v>
      </c>
    </row>
    <row r="138" spans="1:5" ht="15" outlineLevel="2" x14ac:dyDescent="0.25">
      <c r="A138" s="11" t="s">
        <v>138</v>
      </c>
      <c r="B138" s="11" t="s">
        <v>286</v>
      </c>
      <c r="C138" s="11" t="s">
        <v>287</v>
      </c>
      <c r="D138" s="11" t="s">
        <v>287</v>
      </c>
      <c r="E138" s="60">
        <v>6810783.5500000007</v>
      </c>
    </row>
    <row r="139" spans="1:5" ht="15" outlineLevel="2" x14ac:dyDescent="0.25">
      <c r="A139" s="11" t="s">
        <v>139</v>
      </c>
      <c r="B139" s="11" t="s">
        <v>286</v>
      </c>
      <c r="C139" s="11" t="s">
        <v>287</v>
      </c>
      <c r="D139" s="11" t="s">
        <v>287</v>
      </c>
      <c r="E139" s="60">
        <v>6028133.7500000009</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664242.9800000001</v>
      </c>
    </row>
    <row r="142" spans="1:5" ht="15" outlineLevel="2" x14ac:dyDescent="0.25">
      <c r="A142" s="11" t="s">
        <v>142</v>
      </c>
      <c r="B142" s="11" t="s">
        <v>286</v>
      </c>
      <c r="C142" s="11" t="s">
        <v>287</v>
      </c>
      <c r="D142" s="11" t="s">
        <v>287</v>
      </c>
      <c r="E142" s="60">
        <v>5273566.3100000024</v>
      </c>
    </row>
    <row r="143" spans="1:5" ht="15" outlineLevel="2" x14ac:dyDescent="0.25">
      <c r="A143" s="11" t="s">
        <v>143</v>
      </c>
      <c r="B143" s="11" t="s">
        <v>286</v>
      </c>
      <c r="C143" s="11" t="s">
        <v>287</v>
      </c>
      <c r="D143" s="11" t="s">
        <v>287</v>
      </c>
      <c r="E143" s="60">
        <v>10081061.66</v>
      </c>
    </row>
    <row r="144" spans="1:5" ht="15" outlineLevel="2" x14ac:dyDescent="0.25">
      <c r="A144" s="11" t="s">
        <v>144</v>
      </c>
      <c r="B144" s="11" t="s">
        <v>286</v>
      </c>
      <c r="C144" s="11" t="s">
        <v>287</v>
      </c>
      <c r="D144" s="11" t="s">
        <v>287</v>
      </c>
      <c r="E144" s="60">
        <v>3247398.2700000005</v>
      </c>
    </row>
    <row r="145" spans="1:5" ht="15" outlineLevel="2" x14ac:dyDescent="0.25">
      <c r="A145" s="11" t="s">
        <v>145</v>
      </c>
      <c r="B145" s="11" t="s">
        <v>286</v>
      </c>
      <c r="C145" s="11" t="s">
        <v>287</v>
      </c>
      <c r="D145" s="11" t="s">
        <v>287</v>
      </c>
      <c r="E145" s="60">
        <v>8250819.5800000001</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3238071.94</v>
      </c>
    </row>
    <row r="148" spans="1:5" ht="15" outlineLevel="2" x14ac:dyDescent="0.25">
      <c r="A148" s="11" t="s">
        <v>148</v>
      </c>
      <c r="B148" s="11" t="s">
        <v>286</v>
      </c>
      <c r="C148" s="11" t="s">
        <v>287</v>
      </c>
      <c r="D148" s="11" t="s">
        <v>287</v>
      </c>
      <c r="E148" s="60">
        <v>1865356.46</v>
      </c>
    </row>
    <row r="149" spans="1:5" ht="15" outlineLevel="2" x14ac:dyDescent="0.25">
      <c r="A149" s="11" t="s">
        <v>149</v>
      </c>
      <c r="B149" s="11" t="s">
        <v>286</v>
      </c>
      <c r="C149" s="11" t="s">
        <v>287</v>
      </c>
      <c r="D149" s="11" t="s">
        <v>287</v>
      </c>
      <c r="E149" s="60">
        <v>5278765.9799999986</v>
      </c>
    </row>
    <row r="150" spans="1:5" ht="15" outlineLevel="2" x14ac:dyDescent="0.25">
      <c r="A150" s="11" t="s">
        <v>150</v>
      </c>
      <c r="B150" s="11" t="s">
        <v>286</v>
      </c>
      <c r="C150" s="11" t="s">
        <v>287</v>
      </c>
      <c r="D150" s="11" t="s">
        <v>287</v>
      </c>
      <c r="E150" s="60">
        <v>6770053.0299999993</v>
      </c>
    </row>
    <row r="151" spans="1:5" ht="15" outlineLevel="2" x14ac:dyDescent="0.25">
      <c r="A151" s="11" t="s">
        <v>151</v>
      </c>
      <c r="B151" s="11" t="s">
        <v>286</v>
      </c>
      <c r="C151" s="11" t="s">
        <v>287</v>
      </c>
      <c r="D151" s="11" t="s">
        <v>287</v>
      </c>
      <c r="E151" s="60">
        <v>6989178.5799999982</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4128731.9099999997</v>
      </c>
    </row>
    <row r="154" spans="1:5" ht="15" outlineLevel="2" x14ac:dyDescent="0.25">
      <c r="A154" s="11" t="s">
        <v>154</v>
      </c>
      <c r="B154" s="11" t="s">
        <v>286</v>
      </c>
      <c r="C154" s="11" t="s">
        <v>287</v>
      </c>
      <c r="D154" s="11" t="s">
        <v>287</v>
      </c>
      <c r="E154" s="60">
        <v>2353547.36</v>
      </c>
    </row>
    <row r="155" spans="1:5" ht="15" outlineLevel="2" x14ac:dyDescent="0.25">
      <c r="A155" s="11" t="s">
        <v>155</v>
      </c>
      <c r="B155" s="11" t="s">
        <v>286</v>
      </c>
      <c r="C155" s="11" t="s">
        <v>287</v>
      </c>
      <c r="D155" s="11" t="s">
        <v>287</v>
      </c>
      <c r="E155" s="60">
        <v>4793472.669999999</v>
      </c>
    </row>
    <row r="156" spans="1:5" ht="15" outlineLevel="2" x14ac:dyDescent="0.25">
      <c r="A156" s="11" t="s">
        <v>156</v>
      </c>
      <c r="B156" s="11" t="s">
        <v>286</v>
      </c>
      <c r="C156" s="11" t="s">
        <v>287</v>
      </c>
      <c r="D156" s="11" t="s">
        <v>287</v>
      </c>
      <c r="E156" s="60">
        <v>4311381.6799999988</v>
      </c>
    </row>
    <row r="157" spans="1:5" ht="15" outlineLevel="2" x14ac:dyDescent="0.25">
      <c r="A157" s="11" t="s">
        <v>157</v>
      </c>
      <c r="B157" s="11" t="s">
        <v>286</v>
      </c>
      <c r="C157" s="11" t="s">
        <v>287</v>
      </c>
      <c r="D157" s="11" t="s">
        <v>287</v>
      </c>
      <c r="E157" s="60">
        <v>2116226.1800000006</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2543457.5600000005</v>
      </c>
    </row>
    <row r="160" spans="1:5" ht="15" outlineLevel="2" x14ac:dyDescent="0.25">
      <c r="A160" s="11" t="s">
        <v>160</v>
      </c>
      <c r="B160" s="11" t="s">
        <v>286</v>
      </c>
      <c r="C160" s="11" t="s">
        <v>287</v>
      </c>
      <c r="D160" s="11" t="s">
        <v>287</v>
      </c>
      <c r="E160" s="60">
        <v>3305648.06</v>
      </c>
    </row>
    <row r="161" spans="1:5" ht="15" outlineLevel="2" x14ac:dyDescent="0.25">
      <c r="A161" s="11" t="s">
        <v>161</v>
      </c>
      <c r="B161" s="11" t="s">
        <v>286</v>
      </c>
      <c r="C161" s="11" t="s">
        <v>287</v>
      </c>
      <c r="D161" s="11" t="s">
        <v>287</v>
      </c>
      <c r="E161" s="60">
        <v>2761873.87</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1988671.4</v>
      </c>
    </row>
    <row r="164" spans="1:5" ht="15" outlineLevel="2" x14ac:dyDescent="0.25">
      <c r="A164" s="11" t="s">
        <v>164</v>
      </c>
      <c r="B164" s="11" t="s">
        <v>286</v>
      </c>
      <c r="C164" s="11" t="s">
        <v>287</v>
      </c>
      <c r="D164" s="11" t="s">
        <v>287</v>
      </c>
      <c r="E164" s="60">
        <v>4681778.2700000005</v>
      </c>
    </row>
    <row r="165" spans="1:5" ht="15" outlineLevel="2" x14ac:dyDescent="0.25">
      <c r="A165" s="11" t="s">
        <v>165</v>
      </c>
      <c r="B165" s="11" t="s">
        <v>286</v>
      </c>
      <c r="C165" s="11" t="s">
        <v>287</v>
      </c>
      <c r="D165" s="11" t="s">
        <v>287</v>
      </c>
      <c r="E165" s="60">
        <v>3168113.7699999996</v>
      </c>
    </row>
    <row r="166" spans="1:5" ht="15" outlineLevel="2" x14ac:dyDescent="0.25">
      <c r="A166" s="11" t="s">
        <v>166</v>
      </c>
      <c r="B166" s="11" t="s">
        <v>286</v>
      </c>
      <c r="C166" s="11" t="s">
        <v>287</v>
      </c>
      <c r="D166" s="11" t="s">
        <v>287</v>
      </c>
      <c r="E166" s="60">
        <v>871202.1100000001</v>
      </c>
    </row>
    <row r="167" spans="1:5" ht="15" outlineLevel="2" x14ac:dyDescent="0.25">
      <c r="A167" s="11" t="s">
        <v>167</v>
      </c>
      <c r="B167" s="11" t="s">
        <v>286</v>
      </c>
      <c r="C167" s="11" t="s">
        <v>287</v>
      </c>
      <c r="D167" s="11" t="s">
        <v>287</v>
      </c>
      <c r="E167" s="60">
        <v>6669475.3799999999</v>
      </c>
    </row>
    <row r="168" spans="1:5" ht="15" outlineLevel="2" x14ac:dyDescent="0.25">
      <c r="A168" s="11" t="s">
        <v>168</v>
      </c>
      <c r="B168" s="11" t="s">
        <v>286</v>
      </c>
      <c r="C168" s="11" t="s">
        <v>287</v>
      </c>
      <c r="D168" s="11" t="s">
        <v>287</v>
      </c>
      <c r="E168" s="60">
        <v>8558786.7899999991</v>
      </c>
    </row>
    <row r="169" spans="1:5" ht="15" outlineLevel="2" x14ac:dyDescent="0.25">
      <c r="A169" s="11" t="s">
        <v>169</v>
      </c>
      <c r="B169" s="11" t="s">
        <v>286</v>
      </c>
      <c r="C169" s="11" t="s">
        <v>287</v>
      </c>
      <c r="D169" s="11" t="s">
        <v>287</v>
      </c>
      <c r="E169" s="60">
        <v>5792351.2399999993</v>
      </c>
    </row>
    <row r="170" spans="1:5" ht="15" outlineLevel="2" x14ac:dyDescent="0.25">
      <c r="A170" s="11" t="s">
        <v>170</v>
      </c>
      <c r="B170" s="11" t="s">
        <v>286</v>
      </c>
      <c r="C170" s="11" t="s">
        <v>287</v>
      </c>
      <c r="D170" s="11" t="s">
        <v>287</v>
      </c>
      <c r="E170" s="60">
        <v>2776780.2399999998</v>
      </c>
    </row>
    <row r="171" spans="1:5" ht="15" outlineLevel="2" x14ac:dyDescent="0.25">
      <c r="A171" s="11" t="s">
        <v>171</v>
      </c>
      <c r="B171" s="11" t="s">
        <v>286</v>
      </c>
      <c r="C171" s="11" t="s">
        <v>287</v>
      </c>
      <c r="D171" s="11" t="s">
        <v>287</v>
      </c>
      <c r="E171" s="60">
        <v>4345854.07</v>
      </c>
    </row>
    <row r="172" spans="1:5" ht="15" outlineLevel="2" x14ac:dyDescent="0.25">
      <c r="A172" s="11" t="s">
        <v>172</v>
      </c>
      <c r="B172" s="11" t="s">
        <v>286</v>
      </c>
      <c r="C172" s="11" t="s">
        <v>287</v>
      </c>
      <c r="D172" s="11" t="s">
        <v>287</v>
      </c>
      <c r="E172" s="60">
        <v>5746552.2700000014</v>
      </c>
    </row>
    <row r="173" spans="1:5" ht="15" outlineLevel="2" x14ac:dyDescent="0.25">
      <c r="A173" s="11" t="s">
        <v>173</v>
      </c>
      <c r="B173" s="11" t="s">
        <v>286</v>
      </c>
      <c r="C173" s="11" t="s">
        <v>287</v>
      </c>
      <c r="D173" s="11" t="s">
        <v>287</v>
      </c>
      <c r="E173" s="60">
        <v>3027825.3000000003</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437704.71</v>
      </c>
    </row>
    <row r="176" spans="1:5" ht="15" outlineLevel="2" x14ac:dyDescent="0.25">
      <c r="A176" s="11" t="s">
        <v>176</v>
      </c>
      <c r="B176" s="11" t="s">
        <v>286</v>
      </c>
      <c r="C176" s="11" t="s">
        <v>287</v>
      </c>
      <c r="D176" s="11" t="s">
        <v>287</v>
      </c>
      <c r="E176" s="60">
        <v>3405286.7199999988</v>
      </c>
    </row>
    <row r="177" spans="1:5" ht="15" outlineLevel="2" x14ac:dyDescent="0.25">
      <c r="A177" s="11" t="s">
        <v>177</v>
      </c>
      <c r="B177" s="11" t="s">
        <v>286</v>
      </c>
      <c r="C177" s="11" t="s">
        <v>287</v>
      </c>
      <c r="D177" s="11" t="s">
        <v>287</v>
      </c>
      <c r="E177" s="60">
        <v>3554892.3899999992</v>
      </c>
    </row>
    <row r="178" spans="1:5" ht="15" outlineLevel="2" x14ac:dyDescent="0.25">
      <c r="A178" s="11" t="s">
        <v>178</v>
      </c>
      <c r="B178" s="11" t="s">
        <v>286</v>
      </c>
      <c r="C178" s="11" t="s">
        <v>287</v>
      </c>
      <c r="D178" s="11" t="s">
        <v>287</v>
      </c>
      <c r="E178" s="60">
        <v>5350576.0899999989</v>
      </c>
    </row>
    <row r="179" spans="1:5" ht="15" outlineLevel="2" x14ac:dyDescent="0.25">
      <c r="A179" s="11" t="s">
        <v>179</v>
      </c>
      <c r="B179" s="11" t="s">
        <v>286</v>
      </c>
      <c r="C179" s="11" t="s">
        <v>287</v>
      </c>
      <c r="D179" s="11" t="s">
        <v>287</v>
      </c>
      <c r="E179" s="60">
        <v>2310007.5300000007</v>
      </c>
    </row>
    <row r="180" spans="1:5" ht="15" outlineLevel="2" x14ac:dyDescent="0.25">
      <c r="A180" s="11" t="s">
        <v>180</v>
      </c>
      <c r="B180" s="11" t="s">
        <v>286</v>
      </c>
      <c r="C180" s="11" t="s">
        <v>287</v>
      </c>
      <c r="D180" s="11" t="s">
        <v>287</v>
      </c>
      <c r="E180" s="60">
        <v>2901135.94</v>
      </c>
    </row>
    <row r="181" spans="1:5" ht="15" outlineLevel="2" x14ac:dyDescent="0.25">
      <c r="A181" s="11" t="s">
        <v>181</v>
      </c>
      <c r="B181" s="11" t="s">
        <v>286</v>
      </c>
      <c r="C181" s="11" t="s">
        <v>287</v>
      </c>
      <c r="D181" s="11" t="s">
        <v>287</v>
      </c>
      <c r="E181" s="60">
        <v>2085040.63</v>
      </c>
    </row>
    <row r="182" spans="1:5" ht="15" outlineLevel="2" x14ac:dyDescent="0.25">
      <c r="A182" s="11" t="s">
        <v>182</v>
      </c>
      <c r="B182" s="11" t="s">
        <v>286</v>
      </c>
      <c r="C182" s="11" t="s">
        <v>287</v>
      </c>
      <c r="D182" s="11" t="s">
        <v>287</v>
      </c>
      <c r="E182" s="60">
        <v>6786242.0200000005</v>
      </c>
    </row>
    <row r="183" spans="1:5" ht="15" outlineLevel="2" x14ac:dyDescent="0.25">
      <c r="A183" s="11" t="s">
        <v>183</v>
      </c>
      <c r="B183" s="11" t="s">
        <v>286</v>
      </c>
      <c r="C183" s="11" t="s">
        <v>287</v>
      </c>
      <c r="D183" s="11" t="s">
        <v>287</v>
      </c>
      <c r="E183" s="60">
        <v>3946232.0700000012</v>
      </c>
    </row>
    <row r="184" spans="1:5" ht="15" outlineLevel="2" x14ac:dyDescent="0.25">
      <c r="A184" s="11" t="s">
        <v>184</v>
      </c>
      <c r="B184" s="11" t="s">
        <v>286</v>
      </c>
      <c r="C184" s="11" t="s">
        <v>287</v>
      </c>
      <c r="D184" s="11" t="s">
        <v>287</v>
      </c>
      <c r="E184" s="60">
        <v>814880.78</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row>
    <row r="189" spans="1:5" ht="15" outlineLevel="2" x14ac:dyDescent="0.25">
      <c r="A189" s="11" t="s">
        <v>189</v>
      </c>
      <c r="B189" s="11" t="s">
        <v>286</v>
      </c>
      <c r="C189" s="11" t="s">
        <v>287</v>
      </c>
      <c r="D189" s="11" t="s">
        <v>287</v>
      </c>
      <c r="E189" s="60">
        <v>2882351.83</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6996831.8099999996</v>
      </c>
    </row>
    <row r="192" spans="1:5" ht="15" outlineLevel="2" x14ac:dyDescent="0.25">
      <c r="A192" s="11" t="s">
        <v>192</v>
      </c>
      <c r="B192" s="11" t="s">
        <v>286</v>
      </c>
      <c r="C192" s="11" t="s">
        <v>287</v>
      </c>
      <c r="D192" s="11" t="s">
        <v>287</v>
      </c>
      <c r="E192" s="60">
        <v>8315261.8500000006</v>
      </c>
    </row>
    <row r="193" spans="1:5" ht="15" outlineLevel="2" x14ac:dyDescent="0.25">
      <c r="A193" s="11" t="s">
        <v>193</v>
      </c>
      <c r="B193" s="11" t="s">
        <v>286</v>
      </c>
      <c r="C193" s="11" t="s">
        <v>287</v>
      </c>
      <c r="D193" s="11" t="s">
        <v>287</v>
      </c>
      <c r="E193" s="60">
        <v>3916560.4300000006</v>
      </c>
    </row>
    <row r="194" spans="1:5" ht="15" outlineLevel="2" x14ac:dyDescent="0.25">
      <c r="A194" s="11" t="s">
        <v>194</v>
      </c>
      <c r="B194" s="11" t="s">
        <v>286</v>
      </c>
      <c r="C194" s="11" t="s">
        <v>287</v>
      </c>
      <c r="D194" s="11" t="s">
        <v>287</v>
      </c>
      <c r="E194" s="60">
        <v>8410216.5299999993</v>
      </c>
    </row>
    <row r="195" spans="1:5" ht="15" outlineLevel="2" x14ac:dyDescent="0.25">
      <c r="A195" s="11" t="s">
        <v>195</v>
      </c>
      <c r="B195" s="11" t="s">
        <v>286</v>
      </c>
      <c r="C195" s="11" t="s">
        <v>287</v>
      </c>
      <c r="D195" s="11" t="s">
        <v>287</v>
      </c>
      <c r="E195" s="60">
        <v>7044926.4600000018</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3065086.03</v>
      </c>
    </row>
    <row r="199" spans="1:5" ht="15" outlineLevel="2" x14ac:dyDescent="0.25">
      <c r="A199" s="11" t="s">
        <v>199</v>
      </c>
      <c r="B199" s="11" t="s">
        <v>286</v>
      </c>
      <c r="C199" s="11" t="s">
        <v>287</v>
      </c>
      <c r="D199" s="11" t="s">
        <v>287</v>
      </c>
      <c r="E199" s="60">
        <v>2298644.2399999998</v>
      </c>
    </row>
    <row r="200" spans="1:5" ht="15" outlineLevel="2" x14ac:dyDescent="0.25">
      <c r="A200" s="11" t="s">
        <v>200</v>
      </c>
      <c r="B200" s="11" t="s">
        <v>286</v>
      </c>
      <c r="C200" s="11" t="s">
        <v>287</v>
      </c>
      <c r="D200" s="11" t="s">
        <v>287</v>
      </c>
      <c r="E200" s="60">
        <v>8546560.7999999989</v>
      </c>
    </row>
    <row r="201" spans="1:5" ht="15" outlineLevel="2" x14ac:dyDescent="0.25">
      <c r="A201" s="11" t="s">
        <v>201</v>
      </c>
      <c r="B201" s="11" t="s">
        <v>286</v>
      </c>
      <c r="C201" s="11" t="s">
        <v>287</v>
      </c>
      <c r="D201" s="11" t="s">
        <v>287</v>
      </c>
      <c r="E201" s="60">
        <v>2517540.8000000003</v>
      </c>
    </row>
    <row r="202" spans="1:5" ht="15" outlineLevel="2" x14ac:dyDescent="0.25">
      <c r="A202" s="11" t="s">
        <v>202</v>
      </c>
      <c r="B202" s="11" t="s">
        <v>286</v>
      </c>
      <c r="C202" s="11" t="s">
        <v>287</v>
      </c>
      <c r="D202" s="11" t="s">
        <v>287</v>
      </c>
      <c r="E202" s="60">
        <v>4013096.9399999995</v>
      </c>
    </row>
    <row r="203" spans="1:5" ht="15" outlineLevel="2" x14ac:dyDescent="0.25">
      <c r="A203" s="11" t="s">
        <v>203</v>
      </c>
      <c r="B203" s="11" t="s">
        <v>286</v>
      </c>
      <c r="C203" s="11" t="s">
        <v>287</v>
      </c>
      <c r="D203" s="11" t="s">
        <v>287</v>
      </c>
      <c r="E203" s="60">
        <v>3364294.5200000005</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3766400.3000000003</v>
      </c>
    </row>
    <row r="206" spans="1:5" ht="15" outlineLevel="2" x14ac:dyDescent="0.25">
      <c r="A206" s="11" t="s">
        <v>206</v>
      </c>
      <c r="B206" s="11" t="s">
        <v>286</v>
      </c>
      <c r="C206" s="11" t="s">
        <v>287</v>
      </c>
      <c r="D206" s="11" t="s">
        <v>287</v>
      </c>
      <c r="E206" s="60">
        <v>4263995.16</v>
      </c>
    </row>
    <row r="207" spans="1:5" ht="15" outlineLevel="2" x14ac:dyDescent="0.25">
      <c r="A207" s="11" t="s">
        <v>207</v>
      </c>
      <c r="B207" s="11" t="s">
        <v>286</v>
      </c>
      <c r="C207" s="11" t="s">
        <v>287</v>
      </c>
      <c r="D207" s="11" t="s">
        <v>287</v>
      </c>
      <c r="E207" s="60">
        <v>4711997.3399999989</v>
      </c>
    </row>
    <row r="208" spans="1:5" ht="15" outlineLevel="2" x14ac:dyDescent="0.25">
      <c r="A208" s="11" t="s">
        <v>208</v>
      </c>
      <c r="B208" s="11" t="s">
        <v>286</v>
      </c>
      <c r="C208" s="11" t="s">
        <v>287</v>
      </c>
      <c r="D208" s="11" t="s">
        <v>287</v>
      </c>
      <c r="E208" s="60">
        <v>3889398.2800000003</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1752301.48</v>
      </c>
    </row>
    <row r="211" spans="1:5" ht="15" outlineLevel="2" x14ac:dyDescent="0.25">
      <c r="A211" s="11" t="s">
        <v>211</v>
      </c>
      <c r="B211" s="11" t="s">
        <v>286</v>
      </c>
      <c r="C211" s="11" t="s">
        <v>287</v>
      </c>
      <c r="D211" s="11" t="s">
        <v>287</v>
      </c>
      <c r="E211" s="60">
        <v>2391816.6900000009</v>
      </c>
    </row>
    <row r="212" spans="1:5" ht="15" outlineLevel="2" x14ac:dyDescent="0.25">
      <c r="A212" s="11" t="s">
        <v>212</v>
      </c>
      <c r="B212" s="11" t="s">
        <v>286</v>
      </c>
      <c r="C212" s="11" t="s">
        <v>287</v>
      </c>
      <c r="D212" s="11" t="s">
        <v>287</v>
      </c>
      <c r="E212" s="60">
        <v>2561654.9700000002</v>
      </c>
    </row>
    <row r="213" spans="1:5" ht="15" outlineLevel="2" x14ac:dyDescent="0.25">
      <c r="A213" s="11" t="s">
        <v>213</v>
      </c>
      <c r="B213" s="11" t="s">
        <v>286</v>
      </c>
      <c r="C213" s="11" t="s">
        <v>287</v>
      </c>
      <c r="D213" s="11" t="s">
        <v>287</v>
      </c>
      <c r="E213" s="60">
        <v>1773942.1</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893428.51</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5045230.5600000005</v>
      </c>
    </row>
    <row r="220" spans="1:5" ht="15" outlineLevel="2" x14ac:dyDescent="0.25">
      <c r="A220" s="11" t="s">
        <v>220</v>
      </c>
      <c r="B220" s="11" t="s">
        <v>286</v>
      </c>
      <c r="C220" s="11" t="s">
        <v>287</v>
      </c>
      <c r="D220" s="11" t="s">
        <v>287</v>
      </c>
      <c r="E220" s="60">
        <v>1843465.3399999999</v>
      </c>
    </row>
    <row r="221" spans="1:5" ht="15" outlineLevel="2" x14ac:dyDescent="0.25">
      <c r="A221" s="11" t="s">
        <v>221</v>
      </c>
      <c r="B221" s="11" t="s">
        <v>286</v>
      </c>
      <c r="C221" s="11" t="s">
        <v>287</v>
      </c>
      <c r="D221" s="11" t="s">
        <v>287</v>
      </c>
      <c r="E221" s="60">
        <v>3028542.1499999994</v>
      </c>
    </row>
    <row r="222" spans="1:5" ht="15" outlineLevel="2" x14ac:dyDescent="0.25">
      <c r="A222" s="11" t="s">
        <v>222</v>
      </c>
      <c r="B222" s="11" t="s">
        <v>286</v>
      </c>
      <c r="C222" s="11" t="s">
        <v>287</v>
      </c>
      <c r="D222" s="11" t="s">
        <v>287</v>
      </c>
      <c r="E222" s="60">
        <v>2223320.44</v>
      </c>
    </row>
    <row r="223" spans="1:5" ht="15" outlineLevel="2" x14ac:dyDescent="0.25">
      <c r="A223" s="11" t="s">
        <v>223</v>
      </c>
      <c r="B223" s="11" t="s">
        <v>286</v>
      </c>
      <c r="C223" s="11" t="s">
        <v>287</v>
      </c>
      <c r="D223" s="11" t="s">
        <v>287</v>
      </c>
      <c r="E223" s="60">
        <v>3848639.3000000007</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3623493.0299999984</v>
      </c>
    </row>
    <row r="226" spans="1:5" ht="15" outlineLevel="2" x14ac:dyDescent="0.25">
      <c r="A226" s="11" t="s">
        <v>226</v>
      </c>
      <c r="B226" s="11" t="s">
        <v>286</v>
      </c>
      <c r="C226" s="11" t="s">
        <v>287</v>
      </c>
      <c r="D226" s="11" t="s">
        <v>287</v>
      </c>
      <c r="E226" s="60">
        <v>7731882.7199999979</v>
      </c>
    </row>
    <row r="227" spans="1:5" ht="15" outlineLevel="2" x14ac:dyDescent="0.25">
      <c r="A227" s="11" t="s">
        <v>227</v>
      </c>
      <c r="B227" s="11" t="s">
        <v>286</v>
      </c>
      <c r="C227" s="11" t="s">
        <v>287</v>
      </c>
      <c r="D227" s="11" t="s">
        <v>287</v>
      </c>
      <c r="E227" s="60">
        <v>1106270.8700000001</v>
      </c>
    </row>
    <row r="228" spans="1:5" ht="15" outlineLevel="2" x14ac:dyDescent="0.25">
      <c r="A228" s="11" t="s">
        <v>228</v>
      </c>
      <c r="B228" s="11" t="s">
        <v>286</v>
      </c>
      <c r="C228" s="11" t="s">
        <v>287</v>
      </c>
      <c r="D228" s="11" t="s">
        <v>287</v>
      </c>
      <c r="E228" s="60">
        <v>2693487.93</v>
      </c>
    </row>
    <row r="229" spans="1:5" ht="15" outlineLevel="2" x14ac:dyDescent="0.25">
      <c r="A229" s="11" t="s">
        <v>229</v>
      </c>
      <c r="B229" s="11" t="s">
        <v>286</v>
      </c>
      <c r="C229" s="11" t="s">
        <v>287</v>
      </c>
      <c r="D229" s="11" t="s">
        <v>287</v>
      </c>
      <c r="E229" s="60">
        <v>8396173.0899999999</v>
      </c>
    </row>
    <row r="230" spans="1:5" ht="15" outlineLevel="2" x14ac:dyDescent="0.25">
      <c r="A230" s="11" t="s">
        <v>230</v>
      </c>
      <c r="B230" s="11" t="s">
        <v>286</v>
      </c>
      <c r="C230" s="11" t="s">
        <v>287</v>
      </c>
      <c r="D230" s="11" t="s">
        <v>287</v>
      </c>
      <c r="E230" s="60">
        <v>6010711.0700000003</v>
      </c>
    </row>
    <row r="231" spans="1:5" ht="15" outlineLevel="2" x14ac:dyDescent="0.25">
      <c r="A231" s="11" t="s">
        <v>231</v>
      </c>
      <c r="B231" s="11" t="s">
        <v>286</v>
      </c>
      <c r="C231" s="11" t="s">
        <v>287</v>
      </c>
      <c r="D231" s="11" t="s">
        <v>287</v>
      </c>
      <c r="E231" s="60">
        <v>10592343.399999993</v>
      </c>
    </row>
    <row r="232" spans="1:5" ht="15" outlineLevel="2" x14ac:dyDescent="0.25">
      <c r="A232" s="11" t="s">
        <v>232</v>
      </c>
      <c r="B232" s="11" t="s">
        <v>286</v>
      </c>
      <c r="C232" s="11" t="s">
        <v>287</v>
      </c>
      <c r="D232" s="11" t="s">
        <v>287</v>
      </c>
      <c r="E232" s="60">
        <v>2355747.5999999996</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8428888.2300000023</v>
      </c>
    </row>
    <row r="235" spans="1:5" ht="15" outlineLevel="2" x14ac:dyDescent="0.25">
      <c r="A235" s="11" t="s">
        <v>235</v>
      </c>
      <c r="B235" s="11" t="s">
        <v>286</v>
      </c>
      <c r="C235" s="11" t="s">
        <v>287</v>
      </c>
      <c r="D235" s="11" t="s">
        <v>287</v>
      </c>
      <c r="E235" s="60">
        <v>4466600.1800000016</v>
      </c>
    </row>
    <row r="236" spans="1:5" ht="15" outlineLevel="2" x14ac:dyDescent="0.25">
      <c r="A236" s="11" t="s">
        <v>236</v>
      </c>
      <c r="B236" s="11" t="s">
        <v>286</v>
      </c>
      <c r="C236" s="11" t="s">
        <v>287</v>
      </c>
      <c r="D236" s="11" t="s">
        <v>287</v>
      </c>
      <c r="E236" s="60">
        <v>5158097.83</v>
      </c>
    </row>
    <row r="237" spans="1:5" ht="15" outlineLevel="2" x14ac:dyDescent="0.25">
      <c r="A237" s="11" t="s">
        <v>237</v>
      </c>
      <c r="B237" s="11" t="s">
        <v>286</v>
      </c>
      <c r="C237" s="11" t="s">
        <v>287</v>
      </c>
      <c r="D237" s="11" t="s">
        <v>287</v>
      </c>
      <c r="E237" s="60">
        <v>2909658.4700000007</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3520677.46</v>
      </c>
    </row>
    <row r="240" spans="1:5" ht="15" outlineLevel="2" x14ac:dyDescent="0.25">
      <c r="A240" s="11" t="s">
        <v>240</v>
      </c>
      <c r="B240" s="11" t="s">
        <v>286</v>
      </c>
      <c r="C240" s="11" t="s">
        <v>287</v>
      </c>
      <c r="D240" s="11" t="s">
        <v>287</v>
      </c>
      <c r="E240" s="60">
        <v>6255051.540000001</v>
      </c>
    </row>
    <row r="241" spans="1:5" ht="15" outlineLevel="2" x14ac:dyDescent="0.25">
      <c r="A241" s="11" t="s">
        <v>241</v>
      </c>
      <c r="B241" s="11" t="s">
        <v>286</v>
      </c>
      <c r="C241" s="11" t="s">
        <v>287</v>
      </c>
      <c r="D241" s="11" t="s">
        <v>287</v>
      </c>
      <c r="E241" s="60">
        <v>8853869.3199999984</v>
      </c>
    </row>
    <row r="242" spans="1:5" ht="15" outlineLevel="2" x14ac:dyDescent="0.25">
      <c r="A242" s="11" t="s">
        <v>242</v>
      </c>
      <c r="B242" s="11" t="s">
        <v>286</v>
      </c>
      <c r="C242" s="11" t="s">
        <v>287</v>
      </c>
      <c r="D242" s="11" t="s">
        <v>287</v>
      </c>
      <c r="E242" s="60">
        <v>19106769.600000005</v>
      </c>
    </row>
    <row r="243" spans="1:5" ht="15" outlineLevel="2" x14ac:dyDescent="0.25">
      <c r="A243" s="11" t="s">
        <v>243</v>
      </c>
      <c r="B243" s="11" t="s">
        <v>286</v>
      </c>
      <c r="C243" s="11" t="s">
        <v>287</v>
      </c>
      <c r="D243" s="11" t="s">
        <v>287</v>
      </c>
      <c r="E243" s="60">
        <v>5726685.8900000006</v>
      </c>
    </row>
    <row r="244" spans="1:5" ht="15" outlineLevel="2" x14ac:dyDescent="0.25">
      <c r="A244" s="11" t="s">
        <v>244</v>
      </c>
      <c r="B244" s="11" t="s">
        <v>286</v>
      </c>
      <c r="C244" s="11" t="s">
        <v>287</v>
      </c>
      <c r="D244" s="11" t="s">
        <v>287</v>
      </c>
      <c r="E244" s="60">
        <v>5805074.3899999987</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1294815.57</v>
      </c>
    </row>
    <row r="247" spans="1:5" ht="15" outlineLevel="2" x14ac:dyDescent="0.25">
      <c r="A247" s="11" t="s">
        <v>247</v>
      </c>
      <c r="B247" s="11" t="s">
        <v>286</v>
      </c>
      <c r="C247" s="11" t="s">
        <v>287</v>
      </c>
      <c r="D247" s="11" t="s">
        <v>287</v>
      </c>
      <c r="E247" s="60">
        <v>1029186.0399999998</v>
      </c>
    </row>
    <row r="248" spans="1:5" ht="15" outlineLevel="2" x14ac:dyDescent="0.25">
      <c r="A248" s="11" t="s">
        <v>248</v>
      </c>
      <c r="B248" s="11" t="s">
        <v>286</v>
      </c>
      <c r="C248" s="11" t="s">
        <v>287</v>
      </c>
      <c r="D248" s="11" t="s">
        <v>287</v>
      </c>
      <c r="E248" s="60">
        <v>782494.26</v>
      </c>
    </row>
    <row r="249" spans="1:5" ht="15" outlineLevel="2" x14ac:dyDescent="0.25">
      <c r="A249" s="11" t="s">
        <v>249</v>
      </c>
      <c r="B249" s="11" t="s">
        <v>286</v>
      </c>
      <c r="C249" s="11" t="s">
        <v>287</v>
      </c>
      <c r="D249" s="11" t="s">
        <v>287</v>
      </c>
      <c r="E249" s="60">
        <v>1289360.71</v>
      </c>
    </row>
    <row r="250" spans="1:5" ht="15" outlineLevel="2" x14ac:dyDescent="0.25">
      <c r="A250" s="11" t="s">
        <v>250</v>
      </c>
      <c r="B250" s="11" t="s">
        <v>286</v>
      </c>
      <c r="C250" s="11" t="s">
        <v>287</v>
      </c>
      <c r="D250" s="11" t="s">
        <v>287</v>
      </c>
      <c r="E250" s="60">
        <v>1486495.26</v>
      </c>
    </row>
    <row r="251" spans="1:5" ht="15" outlineLevel="2" x14ac:dyDescent="0.25">
      <c r="A251" s="11" t="s">
        <v>251</v>
      </c>
      <c r="B251" s="11" t="s">
        <v>286</v>
      </c>
      <c r="C251" s="11" t="s">
        <v>287</v>
      </c>
      <c r="D251" s="11" t="s">
        <v>287</v>
      </c>
      <c r="E251" s="60">
        <v>2191740.3400000003</v>
      </c>
    </row>
    <row r="252" spans="1:5" ht="15" outlineLevel="2" x14ac:dyDescent="0.25">
      <c r="A252" s="11" t="s">
        <v>252</v>
      </c>
      <c r="B252" s="11" t="s">
        <v>286</v>
      </c>
      <c r="C252" s="11" t="s">
        <v>287</v>
      </c>
      <c r="D252" s="11" t="s">
        <v>287</v>
      </c>
      <c r="E252" s="60">
        <v>2231494.7800000003</v>
      </c>
    </row>
    <row r="253" spans="1:5" ht="15" outlineLevel="2" x14ac:dyDescent="0.25">
      <c r="A253" s="11" t="s">
        <v>253</v>
      </c>
      <c r="B253" s="11" t="s">
        <v>286</v>
      </c>
      <c r="C253" s="11" t="s">
        <v>287</v>
      </c>
      <c r="D253" s="11" t="s">
        <v>287</v>
      </c>
      <c r="E253" s="60">
        <v>2184677.4700000002</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2189289.9099999997</v>
      </c>
    </row>
    <row r="258" spans="1:5" ht="15" outlineLevel="2" x14ac:dyDescent="0.25">
      <c r="A258" s="11" t="s">
        <v>258</v>
      </c>
      <c r="B258" s="11" t="s">
        <v>286</v>
      </c>
      <c r="C258" s="11" t="s">
        <v>287</v>
      </c>
      <c r="D258" s="11" t="s">
        <v>287</v>
      </c>
      <c r="E258" s="60">
        <v>1227167.83</v>
      </c>
    </row>
    <row r="259" spans="1:5" ht="15" outlineLevel="2" x14ac:dyDescent="0.25">
      <c r="A259" s="11" t="s">
        <v>259</v>
      </c>
      <c r="B259" s="11" t="s">
        <v>286</v>
      </c>
      <c r="C259" s="11" t="s">
        <v>287</v>
      </c>
      <c r="D259" s="11" t="s">
        <v>287</v>
      </c>
      <c r="E259" s="60">
        <v>1243685.72</v>
      </c>
    </row>
    <row r="260" spans="1:5" ht="15" outlineLevel="2" x14ac:dyDescent="0.25">
      <c r="A260" s="11" t="s">
        <v>260</v>
      </c>
      <c r="B260" s="11" t="s">
        <v>286</v>
      </c>
      <c r="C260" s="11" t="s">
        <v>287</v>
      </c>
      <c r="D260" s="11" t="s">
        <v>287</v>
      </c>
      <c r="E260" s="60">
        <v>770460.32000000007</v>
      </c>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1104242</v>
      </c>
    </row>
    <row r="264" spans="1:5" ht="15" outlineLevel="2" x14ac:dyDescent="0.25">
      <c r="A264" s="11" t="s">
        <v>264</v>
      </c>
      <c r="B264" s="11" t="s">
        <v>286</v>
      </c>
      <c r="C264" s="11" t="s">
        <v>287</v>
      </c>
      <c r="D264" s="11" t="s">
        <v>287</v>
      </c>
      <c r="E264" s="60">
        <v>1488235.7899999996</v>
      </c>
    </row>
    <row r="265" spans="1:5" ht="15" outlineLevel="2" x14ac:dyDescent="0.25">
      <c r="A265" s="11" t="s">
        <v>265</v>
      </c>
      <c r="B265" s="11" t="s">
        <v>286</v>
      </c>
      <c r="C265" s="11" t="s">
        <v>287</v>
      </c>
      <c r="D265" s="11" t="s">
        <v>287</v>
      </c>
      <c r="E265" s="60">
        <v>1546393.1799999997</v>
      </c>
    </row>
    <row r="266" spans="1:5" ht="15" outlineLevel="2" x14ac:dyDescent="0.25">
      <c r="A266" s="11" t="s">
        <v>266</v>
      </c>
      <c r="B266" s="11" t="s">
        <v>286</v>
      </c>
      <c r="C266" s="11" t="s">
        <v>287</v>
      </c>
      <c r="D266" s="11" t="s">
        <v>287</v>
      </c>
      <c r="E266" s="60">
        <v>2680340.6799999992</v>
      </c>
    </row>
    <row r="267" spans="1:5" ht="15" outlineLevel="2" x14ac:dyDescent="0.25">
      <c r="A267" s="11" t="s">
        <v>267</v>
      </c>
      <c r="B267" s="11" t="s">
        <v>286</v>
      </c>
      <c r="C267" s="11" t="s">
        <v>287</v>
      </c>
      <c r="D267" s="11" t="s">
        <v>287</v>
      </c>
      <c r="E267" s="60">
        <v>1656959.6300000001</v>
      </c>
    </row>
    <row r="268" spans="1:5" ht="15" outlineLevel="1" x14ac:dyDescent="0.25">
      <c r="C268" s="62" t="s">
        <v>329</v>
      </c>
      <c r="E268" s="60">
        <f>SUBTOTAL(9,E2:E267)</f>
        <v>884649456.53999972</v>
      </c>
    </row>
    <row r="269" spans="1:5" ht="15" x14ac:dyDescent="0.25">
      <c r="C269" s="62" t="s">
        <v>330</v>
      </c>
      <c r="E269" s="60">
        <f>SUBTOTAL(9,E2:E267)</f>
        <v>884649456.53999972</v>
      </c>
    </row>
    <row r="270" spans="1:5" ht="15" x14ac:dyDescent="0.25">
      <c r="E270" s="60"/>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Ahern, Brian</cp:lastModifiedBy>
  <cp:lastPrinted>2015-12-18T15:23:54Z</cp:lastPrinted>
  <dcterms:created xsi:type="dcterms:W3CDTF">2013-11-27T14:04:33Z</dcterms:created>
  <dcterms:modified xsi:type="dcterms:W3CDTF">2017-11-29T11:00:27Z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