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4720" windowHeight="11820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45621"/>
</workbook>
</file>

<file path=xl/calcChain.xml><?xml version="1.0" encoding="utf-8"?>
<calcChain xmlns="http://schemas.openxmlformats.org/spreadsheetml/2006/main">
  <c r="E5" i="4" l="1"/>
  <c r="E110" i="4" s="1"/>
  <c r="E9" i="4" l="1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<sst xmlns="http://schemas.openxmlformats.org/spreadsheetml/2006/main" count="1088" uniqueCount="290">
  <si>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</si>
  <si>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</si>
  <si>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</si>
  <si>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</si>
  <si>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</si>
  <si>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</si>
  <si>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</si>
  <si>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</si>
  <si>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</si>
  <si>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</si>
  <si>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</si>
  <si>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</si>
  <si>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</si>
  <si>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</si>
  <si>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</si>
  <si>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</si>
  <si>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</si>
  <si>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</si>
  <si>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</si>
  <si>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</si>
  <si>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</si>
  <si>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</si>
  <si>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</si>
  <si>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</si>
  <si>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</si>
  <si>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</si>
  <si>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</si>
  <si>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</si>
  <si>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</si>
  <si>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</si>
  <si>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</si>
  <si>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</si>
  <si>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</si>
  <si>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</si>
  <si>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</si>
  <si>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</si>
  <si>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</si>
  <si>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</si>
  <si>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</si>
  <si>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</si>
  <si>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</si>
  <si>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</si>
  <si>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</si>
  <si>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</si>
  <si>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</si>
  <si>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</si>
  <si>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</si>
  <si>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</si>
  <si>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</si>
  <si>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</si>
  <si>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</si>
  <si>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</si>
  <si>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</si>
  <si>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</si>
  <si>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</si>
  <si>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</si>
  <si>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</si>
  <si>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</si>
  <si>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</si>
  <si>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</si>
  <si>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</si>
  <si>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</si>
  <si>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</si>
  <si>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</si>
  <si>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</si>
  <si>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</si>
  <si>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</si>
  <si>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</si>
  <si>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</si>
  <si>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</si>
  <si>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</si>
  <si>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</si>
  <si>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</si>
  <si>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</si>
  <si>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</si>
  <si>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</si>
  <si>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</si>
  <si>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</si>
  <si>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</si>
  <si>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</si>
  <si>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</si>
  <si>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</si>
  <si>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</si>
  <si>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</si>
  <si>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</si>
  <si>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</si>
  <si>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</si>
  <si>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</si>
  <si>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</si>
  <si>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</si>
  <si>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</si>
  <si>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</si>
  <si>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</si>
  <si>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</si>
  <si>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</si>
  <si>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</si>
  <si>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</si>
  <si>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</si>
  <si>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</si>
  <si>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</si>
  <si>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</si>
  <si>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</si>
  <si>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</si>
  <si>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</si>
  <si>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</si>
  <si>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</si>
  <si>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</si>
  <si>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</si>
  <si>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</si>
  <si>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</si>
  <si>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</si>
  <si>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</si>
  <si>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</si>
  <si>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</si>
  <si>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</si>
  <si>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</si>
  <si>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</si>
  <si>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</si>
  <si>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</si>
  <si>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</si>
  <si>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</si>
  <si>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</si>
  <si>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</si>
  <si>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</si>
  <si>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</si>
  <si>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</si>
  <si>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</si>
  <si>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</si>
  <si>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</si>
  <si>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</si>
  <si>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</si>
  <si>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</si>
  <si>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</si>
  <si>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</si>
  <si>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</si>
  <si>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</si>
  <si>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</si>
  <si>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</si>
  <si>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</si>
  <si>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</si>
  <si>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</si>
  <si>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</si>
  <si>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</si>
  <si>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</si>
  <si>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</si>
  <si>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</si>
  <si>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</si>
  <si>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</si>
  <si>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</si>
  <si>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</si>
  <si>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</si>
  <si>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</si>
  <si>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</si>
  <si>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</si>
  <si>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</si>
  <si>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</si>
  <si>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</si>
  <si>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</si>
  <si>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</si>
  <si>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</si>
  <si>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</si>
  <si>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</si>
  <si>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</si>
  <si>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</si>
  <si>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</si>
  <si>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</si>
  <si>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</si>
  <si>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</si>
  <si>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</si>
  <si>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</si>
  <si>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</si>
  <si>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</si>
  <si>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</si>
  <si>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</si>
  <si>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</si>
  <si>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</si>
  <si>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</si>
  <si>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</si>
  <si>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</si>
  <si>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</si>
  <si>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</si>
  <si>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</si>
  <si>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</si>
  <si>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</si>
  <si>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</si>
  <si>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</si>
  <si>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</si>
  <si>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</si>
  <si>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</si>
  <si>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</si>
  <si>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</si>
  <si>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</si>
  <si>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</si>
  <si>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</si>
  <si>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</si>
  <si>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</si>
  <si>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</si>
  <si>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</si>
  <si>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</si>
  <si>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</si>
  <si>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</si>
  <si>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</si>
  <si>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</si>
  <si>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</si>
  <si>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</si>
  <si>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</si>
  <si>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</si>
  <si>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</si>
  <si>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</si>
  <si>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</si>
  <si>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</si>
  <si>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</si>
  <si>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</si>
  <si>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</si>
  <si>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</si>
  <si>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</si>
  <si>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</si>
  <si>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</si>
  <si>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</si>
  <si>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</si>
  <si>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</si>
  <si>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</si>
  <si>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</si>
  <si>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</si>
  <si>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</si>
  <si>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</si>
  <si>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</si>
  <si>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</si>
  <si>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</si>
  <si>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</si>
  <si>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</si>
  <si>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</si>
  <si>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</si>
  <si>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</si>
  <si>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</si>
  <si>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</si>
  <si>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</si>
  <si>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</si>
  <si>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</si>
  <si>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</si>
  <si>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</si>
  <si>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</si>
  <si>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</si>
  <si>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</si>
  <si>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</si>
  <si>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</si>
  <si>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</si>
  <si>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</si>
  <si>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</si>
  <si>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</si>
  <si>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</si>
  <si>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</si>
  <si>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</si>
  <si>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</si>
  <si>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</si>
  <si>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</si>
  <si>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</si>
  <si>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</si>
  <si>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</si>
  <si>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</si>
  <si>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</si>
  <si>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</si>
  <si>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</si>
  <si>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</si>
  <si>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</si>
  <si>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</si>
  <si>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</si>
  <si>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</si>
  <si>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</si>
  <si>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</si>
  <si>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</si>
  <si>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</si>
  <si>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</si>
  <si>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</si>
  <si>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</si>
  <si>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</si>
  <si>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</si>
  <si>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</si>
  <si>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</si>
  <si>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</si>
  <si>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</si>
  <si>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</si>
  <si>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</si>
  <si>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</si>
  <si>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</si>
  <si>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</si>
  <si>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Bank of Ireland</t>
  </si>
  <si>
    <t>Value of Personal Loans outstanding in Northern Ireland end-March 2017, split by sector postcode</t>
  </si>
  <si>
    <t>UK Finance Statistics</t>
  </si>
  <si>
    <t>Postcode sector lookup: Value of Personal Loans outstanding, end-March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</si>
</sst>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6" fillId="0" borderId="0" xfId="3" applyBorder="1"/>
    <xf numFmtId="0" fontId="4" fillId="0" borderId="4" xfId="4" applyBorder="1" applyAlignment="1">
      <alignment vertical="center"/>
    </xf>
    <xf numFmtId="0" fontId="6" fillId="0" borderId="0" xfId="3" applyAlignment="1"/>
    <xf numFmtId="9" fontId="0" fillId="0" borderId="0" xfId="40" applyFont="1" applyAlignment="1"/>
    <xf numFmtId="0" fontId="9" fillId="0" borderId="0" xfId="3" applyFont="1" applyAlignme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6" fillId="0" borderId="0" xfId="3" applyBorder="1" applyAlignment="1"/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 applyBorder="1" applyAlignment="1"/>
    <xf numFmtId="0" fontId="10" fillId="0" borderId="0" xfId="3" applyFont="1" applyAlignment="1"/>
    <xf numFmtId="0" fontId="10" fillId="0" borderId="0" xfId="3" applyFont="1" applyAlignment="1">
      <alignment horizontal="left"/>
    </xf>
    <xf numFmtId="0" fontId="11" fillId="3" borderId="6" xfId="3" applyFont="1" applyFill="1" applyBorder="1" applyAlignment="1" applyProtection="1">
      <protection locked="0"/>
    </xf>
    <xf numFmtId="0" fontId="12" fillId="0" borderId="0" xfId="0" applyFont="1" applyFill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Fill="1" applyAlignment="1">
      <alignment horizontal="left" vertical="top"/>
    </xf>
    <xf numFmtId="0" fontId="1" fillId="0" borderId="0" xfId="3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  <xf numFmtId="0" fontId="16" fillId="0" borderId="0" xfId="3" applyFont="1" applyAlignment="1">
      <alignment horizontal="right" vertical="center"/>
    </xf>
    <xf numFmtId="167" fontId="17" fillId="0" borderId="7" xfId="4" applyNumberFormat="1" applyFont="1" applyBorder="1" applyAlignment="1">
      <alignment horizontal="centerContinuous" vertical="center" wrapText="1"/>
    </xf>
    <xf numFmtId="167" fontId="17" fillId="0" borderId="4" xfId="4" applyNumberFormat="1" applyFont="1" applyBorder="1" applyAlignment="1">
      <alignment horizontal="left" vertical="center" wrapText="1"/>
    </xf>
    <xf numFmtId="167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7" fontId="1" fillId="0" borderId="0" xfId="3" applyNumberFormat="1" applyFont="1" applyAlignment="1">
      <alignment horizontal="right"/>
    </xf>
    <xf numFmtId="167" fontId="17" fillId="0" borderId="0" xfId="4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 applyBorder="1" applyAlignment="1"/>
    <xf numFmtId="5" fontId="10" fillId="2" borderId="6" xfId="9" applyNumberFormat="1" applyFont="1" applyFill="1" applyBorder="1" applyAlignment="1">
      <alignment horizontal="left"/>
    </xf>
    <xf numFmtId="0" fontId="1" fillId="0" borderId="0" xfId="3" applyFont="1" applyAlignment="1"/>
    <xf numFmtId="0" fontId="19" fillId="0" borderId="5" xfId="1" applyFont="1" applyFill="1" applyBorder="1" applyAlignment="1" applyProtection="1">
      <alignment vertical="top" wrapText="1"/>
      <protection locked="0"/>
    </xf>
    <xf numFmtId="0" fontId="20" fillId="0" borderId="0" xfId="0" applyFont="1" applyAlignment="1"/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10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BA01-%23478880-v1-NI_Postcode_PL_Aggregate_-_Q1_2017_-_working_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terminated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67714.099999999991</v>
          </cell>
          <cell r="E4" t="str">
            <v/>
          </cell>
          <cell r="F4" t="str">
            <v/>
          </cell>
          <cell r="G4">
            <v>132186.61000000002</v>
          </cell>
          <cell r="H4" t="str">
            <v/>
          </cell>
          <cell r="I4" t="str">
            <v/>
          </cell>
          <cell r="J4">
            <v>41170.74</v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>
            <v>1715816</v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429211</v>
          </cell>
          <cell r="C9">
            <v>111900.79</v>
          </cell>
          <cell r="D9">
            <v>2198614.69</v>
          </cell>
          <cell r="E9">
            <v>172588</v>
          </cell>
          <cell r="F9" t="str">
            <v/>
          </cell>
          <cell r="G9">
            <v>2262537.56</v>
          </cell>
          <cell r="H9">
            <v>570334.85</v>
          </cell>
          <cell r="I9">
            <v>761886.31</v>
          </cell>
          <cell r="J9">
            <v>795059.53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156998</v>
          </cell>
          <cell r="C11">
            <v>124033.15</v>
          </cell>
          <cell r="D11">
            <v>1078881.4000000001</v>
          </cell>
          <cell r="E11">
            <v>188777</v>
          </cell>
          <cell r="F11" t="str">
            <v/>
          </cell>
          <cell r="G11">
            <v>2405416.2999999998</v>
          </cell>
          <cell r="H11">
            <v>399652.27000000008</v>
          </cell>
          <cell r="I11">
            <v>772980.31</v>
          </cell>
          <cell r="J11">
            <v>580313.94999999995</v>
          </cell>
        </row>
        <row r="12">
          <cell r="A12" t="str">
            <v>BT11 9</v>
          </cell>
          <cell r="B12">
            <v>178980</v>
          </cell>
          <cell r="C12">
            <v>95733.29</v>
          </cell>
          <cell r="D12">
            <v>1262998.7</v>
          </cell>
          <cell r="E12">
            <v>165040</v>
          </cell>
          <cell r="F12" t="str">
            <v/>
          </cell>
          <cell r="G12">
            <v>2112303.84</v>
          </cell>
          <cell r="H12">
            <v>363493.13000000006</v>
          </cell>
          <cell r="I12">
            <v>698907.43</v>
          </cell>
          <cell r="J12">
            <v>557831.34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94066.700000000012</v>
          </cell>
          <cell r="E13">
            <v>42593</v>
          </cell>
          <cell r="F13" t="str">
            <v/>
          </cell>
          <cell r="G13">
            <v>267922.82999999996</v>
          </cell>
          <cell r="H13" t="str">
            <v/>
          </cell>
          <cell r="I13">
            <v>88389.290000000008</v>
          </cell>
          <cell r="J13">
            <v>85062.58</v>
          </cell>
        </row>
        <row r="14">
          <cell r="A14" t="str">
            <v>BT12 5</v>
          </cell>
          <cell r="B14">
            <v>21435</v>
          </cell>
          <cell r="C14" t="str">
            <v/>
          </cell>
          <cell r="D14">
            <v>117289.73000000003</v>
          </cell>
          <cell r="E14">
            <v>38434</v>
          </cell>
          <cell r="F14" t="str">
            <v/>
          </cell>
          <cell r="G14">
            <v>393794.26</v>
          </cell>
          <cell r="H14" t="str">
            <v/>
          </cell>
          <cell r="I14">
            <v>149003.75</v>
          </cell>
          <cell r="J14">
            <v>121383.73</v>
          </cell>
        </row>
        <row r="15">
          <cell r="A15" t="str">
            <v>BT12 6</v>
          </cell>
          <cell r="B15">
            <v>67580</v>
          </cell>
          <cell r="C15">
            <v>38958.58</v>
          </cell>
          <cell r="D15">
            <v>310725.37</v>
          </cell>
          <cell r="E15">
            <v>72036</v>
          </cell>
          <cell r="F15" t="str">
            <v/>
          </cell>
          <cell r="G15">
            <v>699401.34000000008</v>
          </cell>
          <cell r="H15">
            <v>248164.6</v>
          </cell>
          <cell r="I15">
            <v>259637.39</v>
          </cell>
          <cell r="J15">
            <v>295988.58</v>
          </cell>
        </row>
        <row r="16">
          <cell r="A16" t="str">
            <v>BT12 7</v>
          </cell>
          <cell r="B16">
            <v>204618</v>
          </cell>
          <cell r="C16" t="str">
            <v/>
          </cell>
          <cell r="D16">
            <v>542238.42000000016</v>
          </cell>
          <cell r="E16">
            <v>119636</v>
          </cell>
          <cell r="F16" t="str">
            <v/>
          </cell>
          <cell r="G16">
            <v>1883644.0899999999</v>
          </cell>
          <cell r="H16">
            <v>277197.54000000004</v>
          </cell>
          <cell r="I16">
            <v>424380.86</v>
          </cell>
          <cell r="J16">
            <v>331685.74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123223.82</v>
          </cell>
          <cell r="E17">
            <v>36510</v>
          </cell>
          <cell r="F17" t="str">
            <v/>
          </cell>
          <cell r="G17">
            <v>599323.48</v>
          </cell>
          <cell r="H17">
            <v>83813.95</v>
          </cell>
          <cell r="I17">
            <v>75175.05</v>
          </cell>
          <cell r="J17">
            <v>222395.14</v>
          </cell>
        </row>
        <row r="18">
          <cell r="A18" t="str">
            <v>BT13 2</v>
          </cell>
          <cell r="B18">
            <v>55064</v>
          </cell>
          <cell r="C18" t="str">
            <v/>
          </cell>
          <cell r="D18">
            <v>228668.63999999998</v>
          </cell>
          <cell r="E18" t="str">
            <v/>
          </cell>
          <cell r="F18" t="str">
            <v/>
          </cell>
          <cell r="G18">
            <v>480005.55</v>
          </cell>
          <cell r="H18">
            <v>94109.73000000001</v>
          </cell>
          <cell r="I18">
            <v>98999.92</v>
          </cell>
          <cell r="J18">
            <v>147712.94</v>
          </cell>
        </row>
        <row r="19">
          <cell r="A19" t="str">
            <v>BT13 3</v>
          </cell>
          <cell r="B19">
            <v>137615</v>
          </cell>
          <cell r="C19">
            <v>100075.1</v>
          </cell>
          <cell r="D19">
            <v>873183.09999999986</v>
          </cell>
          <cell r="E19">
            <v>262232</v>
          </cell>
          <cell r="F19" t="str">
            <v/>
          </cell>
          <cell r="G19">
            <v>2664156.48</v>
          </cell>
          <cell r="H19">
            <v>509317.31</v>
          </cell>
          <cell r="I19">
            <v>613205.94000000006</v>
          </cell>
          <cell r="J19">
            <v>875574.08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254441</v>
          </cell>
          <cell r="C21">
            <v>121103.28</v>
          </cell>
          <cell r="D21">
            <v>589285.10000000009</v>
          </cell>
          <cell r="E21">
            <v>138047</v>
          </cell>
          <cell r="F21" t="str">
            <v/>
          </cell>
          <cell r="G21">
            <v>1898467.46</v>
          </cell>
          <cell r="H21">
            <v>432473.92</v>
          </cell>
          <cell r="I21">
            <v>695212.29</v>
          </cell>
          <cell r="J21">
            <v>589929.80000000005</v>
          </cell>
        </row>
        <row r="22">
          <cell r="A22" t="str">
            <v>BT14 7</v>
          </cell>
          <cell r="B22">
            <v>106670</v>
          </cell>
          <cell r="C22">
            <v>59503.37</v>
          </cell>
          <cell r="D22">
            <v>350694.66999999987</v>
          </cell>
          <cell r="E22" t="str">
            <v/>
          </cell>
          <cell r="F22" t="str">
            <v/>
          </cell>
          <cell r="G22">
            <v>1344570.0899999999</v>
          </cell>
          <cell r="H22">
            <v>302155.9499999999</v>
          </cell>
          <cell r="I22">
            <v>586441.27</v>
          </cell>
          <cell r="J22">
            <v>485578.36</v>
          </cell>
        </row>
        <row r="23">
          <cell r="A23" t="str">
            <v>BT14 8</v>
          </cell>
          <cell r="B23">
            <v>156145</v>
          </cell>
          <cell r="C23">
            <v>110421.23</v>
          </cell>
          <cell r="D23">
            <v>898261.93000000017</v>
          </cell>
          <cell r="E23">
            <v>103565</v>
          </cell>
          <cell r="F23" t="str">
            <v/>
          </cell>
          <cell r="G23">
            <v>1966415.48</v>
          </cell>
          <cell r="H23">
            <v>482419.5199999999</v>
          </cell>
          <cell r="I23">
            <v>821037.51</v>
          </cell>
          <cell r="J23">
            <v>481056.24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126706.85</v>
          </cell>
          <cell r="H24" t="str">
            <v/>
          </cell>
          <cell r="I24" t="str">
            <v/>
          </cell>
          <cell r="J24">
            <v>54242.8</v>
          </cell>
        </row>
        <row r="25">
          <cell r="A25" t="str">
            <v>BT15 2</v>
          </cell>
          <cell r="B25">
            <v>61629</v>
          </cell>
          <cell r="C25" t="str">
            <v/>
          </cell>
          <cell r="D25">
            <v>119658.53</v>
          </cell>
          <cell r="E25">
            <v>16432</v>
          </cell>
          <cell r="F25" t="str">
            <v/>
          </cell>
          <cell r="G25">
            <v>509991.37</v>
          </cell>
          <cell r="H25">
            <v>82046.989999999991</v>
          </cell>
          <cell r="I25">
            <v>148377.15</v>
          </cell>
          <cell r="J25">
            <v>271518.55</v>
          </cell>
        </row>
        <row r="26">
          <cell r="A26" t="str">
            <v>BT15 3</v>
          </cell>
          <cell r="B26">
            <v>118492</v>
          </cell>
          <cell r="C26">
            <v>86249.41</v>
          </cell>
          <cell r="D26">
            <v>534220.81000000006</v>
          </cell>
          <cell r="E26">
            <v>47049</v>
          </cell>
          <cell r="F26" t="str">
            <v/>
          </cell>
          <cell r="G26">
            <v>1305815.6300000001</v>
          </cell>
          <cell r="H26">
            <v>373423.09</v>
          </cell>
          <cell r="I26">
            <v>273264.47000000003</v>
          </cell>
          <cell r="J26">
            <v>586833.54</v>
          </cell>
        </row>
        <row r="27">
          <cell r="A27" t="str">
            <v>BT15 4</v>
          </cell>
          <cell r="B27">
            <v>172118</v>
          </cell>
          <cell r="C27" t="str">
            <v/>
          </cell>
          <cell r="D27">
            <v>1095424.9699999997</v>
          </cell>
          <cell r="E27">
            <v>183977</v>
          </cell>
          <cell r="F27" t="str">
            <v/>
          </cell>
          <cell r="G27">
            <v>902320.89999999991</v>
          </cell>
          <cell r="H27">
            <v>341166.46000000008</v>
          </cell>
          <cell r="I27">
            <v>343719.54</v>
          </cell>
          <cell r="J27">
            <v>331343.84999999998</v>
          </cell>
        </row>
        <row r="28">
          <cell r="A28" t="str">
            <v>BT15 5</v>
          </cell>
          <cell r="B28">
            <v>146910</v>
          </cell>
          <cell r="C28" t="str">
            <v/>
          </cell>
          <cell r="D28">
            <v>681673.66999999993</v>
          </cell>
          <cell r="E28">
            <v>128327</v>
          </cell>
          <cell r="F28" t="str">
            <v/>
          </cell>
          <cell r="G28">
            <v>695669.91999999993</v>
          </cell>
          <cell r="H28">
            <v>318665.58</v>
          </cell>
          <cell r="I28">
            <v>425844.26</v>
          </cell>
          <cell r="J28">
            <v>215243.1</v>
          </cell>
        </row>
        <row r="29">
          <cell r="A29" t="str">
            <v>BT16 1</v>
          </cell>
          <cell r="B29">
            <v>112865</v>
          </cell>
          <cell r="C29">
            <v>180324.14</v>
          </cell>
          <cell r="D29">
            <v>1355064.88</v>
          </cell>
          <cell r="E29">
            <v>180596</v>
          </cell>
          <cell r="F29" t="str">
            <v/>
          </cell>
          <cell r="G29">
            <v>1919187.06</v>
          </cell>
          <cell r="H29">
            <v>572858.6</v>
          </cell>
          <cell r="I29">
            <v>688171.24</v>
          </cell>
          <cell r="J29">
            <v>514565.11</v>
          </cell>
        </row>
        <row r="30">
          <cell r="A30" t="str">
            <v>BT16 2</v>
          </cell>
          <cell r="B30">
            <v>185839</v>
          </cell>
          <cell r="C30">
            <v>120923.53</v>
          </cell>
          <cell r="D30">
            <v>943725.57000000007</v>
          </cell>
          <cell r="E30">
            <v>108217</v>
          </cell>
          <cell r="F30" t="str">
            <v/>
          </cell>
          <cell r="G30">
            <v>1885620.2400000002</v>
          </cell>
          <cell r="H30">
            <v>253345.89999999997</v>
          </cell>
          <cell r="I30">
            <v>564549.45000000007</v>
          </cell>
          <cell r="J30">
            <v>588072.34</v>
          </cell>
        </row>
        <row r="31">
          <cell r="A31" t="str">
            <v>BT17 0</v>
          </cell>
          <cell r="B31">
            <v>368605</v>
          </cell>
          <cell r="C31">
            <v>134584.82</v>
          </cell>
          <cell r="D31">
            <v>2673048.799999998</v>
          </cell>
          <cell r="E31">
            <v>341517</v>
          </cell>
          <cell r="F31" t="str">
            <v/>
          </cell>
          <cell r="G31">
            <v>4829631.12</v>
          </cell>
          <cell r="H31">
            <v>730384.01999999955</v>
          </cell>
          <cell r="I31">
            <v>1152158.43</v>
          </cell>
          <cell r="J31">
            <v>1156488.6299999999</v>
          </cell>
        </row>
        <row r="32">
          <cell r="A32" t="str">
            <v>BT17 9</v>
          </cell>
          <cell r="B32">
            <v>299726</v>
          </cell>
          <cell r="C32" t="str">
            <v/>
          </cell>
          <cell r="D32">
            <v>958226.66000000038</v>
          </cell>
          <cell r="E32" t="str">
            <v/>
          </cell>
          <cell r="F32" t="str">
            <v/>
          </cell>
          <cell r="G32">
            <v>1558234.76</v>
          </cell>
          <cell r="H32">
            <v>328144.09999999998</v>
          </cell>
          <cell r="I32">
            <v>448299.94</v>
          </cell>
          <cell r="J32">
            <v>473800.15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2610886.4400000009</v>
          </cell>
          <cell r="E33">
            <v>349678</v>
          </cell>
          <cell r="F33" t="str">
            <v/>
          </cell>
          <cell r="G33">
            <v>1545508.7999999998</v>
          </cell>
          <cell r="H33">
            <v>228116.74000000005</v>
          </cell>
          <cell r="I33">
            <v>347318.15</v>
          </cell>
          <cell r="J33">
            <v>530686.38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233920</v>
          </cell>
          <cell r="C35">
            <v>161019.24</v>
          </cell>
          <cell r="D35">
            <v>884843.84999999963</v>
          </cell>
          <cell r="E35">
            <v>461850</v>
          </cell>
          <cell r="F35" t="str">
            <v/>
          </cell>
          <cell r="G35">
            <v>1310607.54</v>
          </cell>
          <cell r="H35">
            <v>387043.31</v>
          </cell>
          <cell r="I35">
            <v>249007.15</v>
          </cell>
          <cell r="J35">
            <v>615485.65</v>
          </cell>
        </row>
        <row r="36">
          <cell r="A36" t="str">
            <v>BT19 1</v>
          </cell>
          <cell r="B36" t="str">
            <v/>
          </cell>
          <cell r="C36">
            <v>173423.52</v>
          </cell>
          <cell r="D36">
            <v>2596764.7200000002</v>
          </cell>
          <cell r="E36">
            <v>492325</v>
          </cell>
          <cell r="F36" t="str">
            <v/>
          </cell>
          <cell r="G36">
            <v>2578145.7599999998</v>
          </cell>
          <cell r="H36">
            <v>952484.91999999981</v>
          </cell>
          <cell r="I36">
            <v>861875.18</v>
          </cell>
          <cell r="J36">
            <v>1032247.56</v>
          </cell>
        </row>
        <row r="37">
          <cell r="A37" t="str">
            <v>BT19 6</v>
          </cell>
          <cell r="B37">
            <v>264636</v>
          </cell>
          <cell r="C37">
            <v>208709.91</v>
          </cell>
          <cell r="D37">
            <v>1822382.2399999991</v>
          </cell>
          <cell r="E37">
            <v>336816</v>
          </cell>
          <cell r="F37" t="str">
            <v/>
          </cell>
          <cell r="G37">
            <v>2677430.35</v>
          </cell>
          <cell r="H37">
            <v>917035.39999999979</v>
          </cell>
          <cell r="I37">
            <v>1087077.97</v>
          </cell>
          <cell r="J37">
            <v>583733.53</v>
          </cell>
        </row>
        <row r="38">
          <cell r="A38" t="str">
            <v>BT19 7</v>
          </cell>
          <cell r="B38">
            <v>124822</v>
          </cell>
          <cell r="C38">
            <v>212867.92</v>
          </cell>
          <cell r="D38">
            <v>1500156.8900000001</v>
          </cell>
          <cell r="E38">
            <v>601194</v>
          </cell>
          <cell r="F38" t="str">
            <v/>
          </cell>
          <cell r="G38">
            <v>1986428.4300000002</v>
          </cell>
          <cell r="H38">
            <v>1000264.3100000002</v>
          </cell>
          <cell r="I38">
            <v>675351.74000000104</v>
          </cell>
          <cell r="J38">
            <v>699901.25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114076.81999999999</v>
          </cell>
          <cell r="E40" t="str">
            <v/>
          </cell>
          <cell r="F40" t="str">
            <v/>
          </cell>
          <cell r="G40">
            <v>128563.03</v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>
            <v>288092</v>
          </cell>
          <cell r="C41">
            <v>242967.17</v>
          </cell>
          <cell r="D41">
            <v>1016641.9200000002</v>
          </cell>
          <cell r="E41">
            <v>207720</v>
          </cell>
          <cell r="F41" t="str">
            <v/>
          </cell>
          <cell r="G41">
            <v>1655463.65</v>
          </cell>
          <cell r="H41">
            <v>905646.87999999989</v>
          </cell>
          <cell r="I41">
            <v>529529.29</v>
          </cell>
          <cell r="J41">
            <v>710018.54</v>
          </cell>
        </row>
        <row r="42">
          <cell r="A42" t="str">
            <v>BT20 4</v>
          </cell>
          <cell r="B42">
            <v>82089</v>
          </cell>
          <cell r="C42">
            <v>119813.82</v>
          </cell>
          <cell r="D42">
            <v>637182.25000000012</v>
          </cell>
          <cell r="E42">
            <v>125996</v>
          </cell>
          <cell r="F42" t="str">
            <v/>
          </cell>
          <cell r="G42">
            <v>1126096.55</v>
          </cell>
          <cell r="H42">
            <v>489740.65000000008</v>
          </cell>
          <cell r="I42">
            <v>301960.27</v>
          </cell>
          <cell r="J42">
            <v>514033.93</v>
          </cell>
        </row>
        <row r="43">
          <cell r="A43" t="str">
            <v>BT20 5</v>
          </cell>
          <cell r="B43">
            <v>72643</v>
          </cell>
          <cell r="C43">
            <v>211771.4</v>
          </cell>
          <cell r="D43">
            <v>913594.3</v>
          </cell>
          <cell r="E43">
            <v>169125</v>
          </cell>
          <cell r="F43" t="str">
            <v/>
          </cell>
          <cell r="G43">
            <v>981341.13</v>
          </cell>
          <cell r="H43">
            <v>272356.41000000003</v>
          </cell>
          <cell r="I43">
            <v>387417.66000000003</v>
          </cell>
          <cell r="J43">
            <v>280141.37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>
            <v>148694</v>
          </cell>
          <cell r="C45">
            <v>182029.47</v>
          </cell>
          <cell r="D45">
            <v>967345.85</v>
          </cell>
          <cell r="E45">
            <v>260766</v>
          </cell>
          <cell r="F45" t="str">
            <v/>
          </cell>
          <cell r="G45">
            <v>1428108.42</v>
          </cell>
          <cell r="H45">
            <v>413716.10999999993</v>
          </cell>
          <cell r="I45">
            <v>418495.13</v>
          </cell>
          <cell r="J45">
            <v>483532.22</v>
          </cell>
        </row>
        <row r="46">
          <cell r="A46" t="str">
            <v>BT22 1</v>
          </cell>
          <cell r="B46">
            <v>212275</v>
          </cell>
          <cell r="C46">
            <v>153021.43</v>
          </cell>
          <cell r="D46">
            <v>1963789.0800000008</v>
          </cell>
          <cell r="E46">
            <v>548511</v>
          </cell>
          <cell r="F46" t="str">
            <v/>
          </cell>
          <cell r="G46">
            <v>1698111.7000000002</v>
          </cell>
          <cell r="H46">
            <v>520604.16000000009</v>
          </cell>
          <cell r="I46">
            <v>723463.91</v>
          </cell>
          <cell r="J46">
            <v>744540.38</v>
          </cell>
        </row>
        <row r="47">
          <cell r="A47" t="str">
            <v>BT22 2</v>
          </cell>
          <cell r="B47">
            <v>146182</v>
          </cell>
          <cell r="C47">
            <v>233726.84</v>
          </cell>
          <cell r="D47">
            <v>1467418.7899999993</v>
          </cell>
          <cell r="E47">
            <v>287640</v>
          </cell>
          <cell r="F47" t="str">
            <v/>
          </cell>
          <cell r="G47">
            <v>2137622.0700000003</v>
          </cell>
          <cell r="H47">
            <v>494735.28999999992</v>
          </cell>
          <cell r="I47">
            <v>707092</v>
          </cell>
          <cell r="J47">
            <v>666135.71</v>
          </cell>
        </row>
        <row r="48">
          <cell r="A48" t="str">
            <v>BT23 4</v>
          </cell>
          <cell r="B48">
            <v>110113</v>
          </cell>
          <cell r="C48">
            <v>259719.57</v>
          </cell>
          <cell r="D48">
            <v>1951429.54</v>
          </cell>
          <cell r="E48">
            <v>211694</v>
          </cell>
          <cell r="F48" t="str">
            <v/>
          </cell>
          <cell r="G48">
            <v>1606778.1600000001</v>
          </cell>
          <cell r="H48">
            <v>507613.06</v>
          </cell>
          <cell r="I48">
            <v>892466.8</v>
          </cell>
          <cell r="J48">
            <v>623614.27</v>
          </cell>
        </row>
        <row r="49">
          <cell r="A49" t="str">
            <v>BT23 5</v>
          </cell>
          <cell r="B49">
            <v>246562</v>
          </cell>
          <cell r="C49">
            <v>159294.70000000001</v>
          </cell>
          <cell r="D49">
            <v>2195918.6499999994</v>
          </cell>
          <cell r="E49">
            <v>644519</v>
          </cell>
          <cell r="F49" t="str">
            <v/>
          </cell>
          <cell r="G49">
            <v>2633620.09</v>
          </cell>
          <cell r="H49">
            <v>616133.33999999985</v>
          </cell>
          <cell r="I49">
            <v>707036.95000000007</v>
          </cell>
          <cell r="J49">
            <v>1081590.8700000001</v>
          </cell>
        </row>
        <row r="50">
          <cell r="A50" t="str">
            <v>BT23 6</v>
          </cell>
          <cell r="B50">
            <v>105022</v>
          </cell>
          <cell r="C50" t="str">
            <v/>
          </cell>
          <cell r="D50">
            <v>1402361.5953765498</v>
          </cell>
          <cell r="E50">
            <v>488979</v>
          </cell>
          <cell r="F50" t="str">
            <v/>
          </cell>
          <cell r="G50">
            <v>1673635.64</v>
          </cell>
          <cell r="H50">
            <v>388399.83000000007</v>
          </cell>
          <cell r="I50">
            <v>567317.84</v>
          </cell>
          <cell r="J50">
            <v>396737.32</v>
          </cell>
        </row>
        <row r="51">
          <cell r="A51" t="str">
            <v>BT23 7</v>
          </cell>
          <cell r="B51">
            <v>178933</v>
          </cell>
          <cell r="C51">
            <v>133248.20000000001</v>
          </cell>
          <cell r="D51">
            <v>1278573.4300000004</v>
          </cell>
          <cell r="E51">
            <v>169480</v>
          </cell>
          <cell r="F51" t="str">
            <v/>
          </cell>
          <cell r="G51">
            <v>1935483.41</v>
          </cell>
          <cell r="H51">
            <v>483554.83</v>
          </cell>
          <cell r="I51">
            <v>827451.14</v>
          </cell>
          <cell r="J51">
            <v>491965.55</v>
          </cell>
        </row>
        <row r="52">
          <cell r="A52" t="str">
            <v>BT23 8</v>
          </cell>
          <cell r="B52">
            <v>168019</v>
          </cell>
          <cell r="C52">
            <v>251201.67</v>
          </cell>
          <cell r="D52">
            <v>1869893.2099999995</v>
          </cell>
          <cell r="E52">
            <v>327783</v>
          </cell>
          <cell r="F52" t="str">
            <v/>
          </cell>
          <cell r="G52">
            <v>1839818.45</v>
          </cell>
          <cell r="H52">
            <v>713493.4700000002</v>
          </cell>
          <cell r="I52">
            <v>1069546.6100000001</v>
          </cell>
          <cell r="J52">
            <v>786739.82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142093</v>
          </cell>
          <cell r="C54" t="str">
            <v/>
          </cell>
          <cell r="D54">
            <v>852438.05999999982</v>
          </cell>
          <cell r="E54" t="str">
            <v/>
          </cell>
          <cell r="F54" t="str">
            <v/>
          </cell>
          <cell r="G54">
            <v>1234990.74</v>
          </cell>
          <cell r="H54">
            <v>282243.09999999998</v>
          </cell>
          <cell r="I54">
            <v>374917.38</v>
          </cell>
          <cell r="J54">
            <v>371894.52</v>
          </cell>
        </row>
        <row r="55">
          <cell r="A55" t="str">
            <v>BT24 8</v>
          </cell>
          <cell r="B55">
            <v>636257</v>
          </cell>
          <cell r="C55" t="str">
            <v/>
          </cell>
          <cell r="D55">
            <v>1758933.5200000009</v>
          </cell>
          <cell r="E55">
            <v>508830</v>
          </cell>
          <cell r="F55" t="str">
            <v/>
          </cell>
          <cell r="G55">
            <v>2291703.69</v>
          </cell>
          <cell r="H55">
            <v>331562.21000000008</v>
          </cell>
          <cell r="I55">
            <v>523529.58</v>
          </cell>
          <cell r="J55">
            <v>1121940.8799999999</v>
          </cell>
        </row>
        <row r="56">
          <cell r="A56" t="str">
            <v>BT25 1</v>
          </cell>
          <cell r="B56">
            <v>329296</v>
          </cell>
          <cell r="C56">
            <v>168262.33</v>
          </cell>
          <cell r="D56">
            <v>1790271.2300000004</v>
          </cell>
          <cell r="E56">
            <v>791344</v>
          </cell>
          <cell r="F56" t="str">
            <v/>
          </cell>
          <cell r="G56">
            <v>2163839.02</v>
          </cell>
          <cell r="H56">
            <v>487073.49</v>
          </cell>
          <cell r="I56">
            <v>728462.75000000105</v>
          </cell>
          <cell r="J56">
            <v>1027064.55</v>
          </cell>
        </row>
        <row r="57">
          <cell r="A57" t="str">
            <v>BT25 2</v>
          </cell>
          <cell r="B57">
            <v>201584</v>
          </cell>
          <cell r="C57" t="str">
            <v/>
          </cell>
          <cell r="D57">
            <v>581331.18000000017</v>
          </cell>
          <cell r="E57">
            <v>238821</v>
          </cell>
          <cell r="F57" t="str">
            <v/>
          </cell>
          <cell r="G57">
            <v>1220268.18</v>
          </cell>
          <cell r="H57">
            <v>235912.83</v>
          </cell>
          <cell r="I57">
            <v>448914.23</v>
          </cell>
          <cell r="J57">
            <v>486376.32</v>
          </cell>
        </row>
        <row r="58">
          <cell r="A58" t="str">
            <v>BT26 6</v>
          </cell>
          <cell r="B58">
            <v>185710</v>
          </cell>
          <cell r="C58">
            <v>98212.68</v>
          </cell>
          <cell r="D58">
            <v>1887084.8984895996</v>
          </cell>
          <cell r="E58">
            <v>1640305</v>
          </cell>
          <cell r="F58" t="str">
            <v/>
          </cell>
          <cell r="G58">
            <v>2151724.17</v>
          </cell>
          <cell r="H58">
            <v>459981.8</v>
          </cell>
          <cell r="I58">
            <v>392445.68</v>
          </cell>
          <cell r="J58">
            <v>577707.93999999994</v>
          </cell>
        </row>
        <row r="59">
          <cell r="A59" t="str">
            <v>BT27 4</v>
          </cell>
          <cell r="B59">
            <v>205543</v>
          </cell>
          <cell r="C59">
            <v>182044.42</v>
          </cell>
          <cell r="D59">
            <v>1082310.0599999998</v>
          </cell>
          <cell r="E59">
            <v>90722</v>
          </cell>
          <cell r="F59" t="str">
            <v/>
          </cell>
          <cell r="G59">
            <v>1724207.35</v>
          </cell>
          <cell r="H59">
            <v>625560.81999999983</v>
          </cell>
          <cell r="I59">
            <v>555106.15</v>
          </cell>
          <cell r="J59">
            <v>511397.41</v>
          </cell>
        </row>
        <row r="60">
          <cell r="A60" t="str">
            <v>BT27 5</v>
          </cell>
          <cell r="B60">
            <v>272944</v>
          </cell>
          <cell r="C60">
            <v>118465.60000000001</v>
          </cell>
          <cell r="D60">
            <v>1986362.6900000011</v>
          </cell>
          <cell r="E60">
            <v>297529</v>
          </cell>
          <cell r="F60" t="str">
            <v/>
          </cell>
          <cell r="G60">
            <v>2722432.38</v>
          </cell>
          <cell r="H60">
            <v>508029.50000000006</v>
          </cell>
          <cell r="I60">
            <v>561687.13</v>
          </cell>
          <cell r="J60">
            <v>561213.97</v>
          </cell>
        </row>
        <row r="61">
          <cell r="A61" t="str">
            <v>BT27 6</v>
          </cell>
          <cell r="B61">
            <v>51248</v>
          </cell>
          <cell r="C61" t="str">
            <v/>
          </cell>
          <cell r="D61">
            <v>404875.81999999995</v>
          </cell>
          <cell r="E61">
            <v>108508</v>
          </cell>
          <cell r="F61" t="str">
            <v/>
          </cell>
          <cell r="G61">
            <v>350457.18</v>
          </cell>
          <cell r="H61">
            <v>73633.229999999981</v>
          </cell>
          <cell r="I61">
            <v>81116.92</v>
          </cell>
          <cell r="J61">
            <v>106173.95</v>
          </cell>
        </row>
        <row r="62">
          <cell r="A62" t="str">
            <v>BT28 1</v>
          </cell>
          <cell r="B62">
            <v>142368</v>
          </cell>
          <cell r="C62">
            <v>210653.01</v>
          </cell>
          <cell r="D62">
            <v>590296.22000000032</v>
          </cell>
          <cell r="E62">
            <v>82318</v>
          </cell>
          <cell r="F62" t="str">
            <v/>
          </cell>
          <cell r="G62">
            <v>1713819.8499999999</v>
          </cell>
          <cell r="H62">
            <v>178441.09999999995</v>
          </cell>
          <cell r="I62">
            <v>319916.15000000002</v>
          </cell>
          <cell r="J62">
            <v>471531.04</v>
          </cell>
        </row>
        <row r="63">
          <cell r="A63" t="str">
            <v>BT28 2</v>
          </cell>
          <cell r="B63">
            <v>455428</v>
          </cell>
          <cell r="C63">
            <v>318342.44</v>
          </cell>
          <cell r="D63">
            <v>2054723.5199999991</v>
          </cell>
          <cell r="E63">
            <v>356956</v>
          </cell>
          <cell r="F63" t="str">
            <v/>
          </cell>
          <cell r="G63">
            <v>4962481.28</v>
          </cell>
          <cell r="H63">
            <v>1066643.04</v>
          </cell>
          <cell r="I63">
            <v>1484797.42</v>
          </cell>
          <cell r="J63">
            <v>1000773.2</v>
          </cell>
        </row>
        <row r="64">
          <cell r="A64" t="str">
            <v>BT28 3</v>
          </cell>
          <cell r="B64">
            <v>355263</v>
          </cell>
          <cell r="C64">
            <v>240471.71</v>
          </cell>
          <cell r="D64">
            <v>2361699.61</v>
          </cell>
          <cell r="E64">
            <v>662900</v>
          </cell>
          <cell r="F64" t="str">
            <v/>
          </cell>
          <cell r="G64">
            <v>3804294.55</v>
          </cell>
          <cell r="H64">
            <v>909493.72999999986</v>
          </cell>
          <cell r="I64">
            <v>1447115.27</v>
          </cell>
          <cell r="J64">
            <v>903578.34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307745</v>
          </cell>
          <cell r="C66">
            <v>153527.54999999999</v>
          </cell>
          <cell r="D66">
            <v>2588081.2200000007</v>
          </cell>
          <cell r="E66" t="str">
            <v/>
          </cell>
          <cell r="F66" t="str">
            <v/>
          </cell>
          <cell r="G66">
            <v>3398548.5</v>
          </cell>
          <cell r="H66">
            <v>623648.95999999985</v>
          </cell>
          <cell r="I66">
            <v>1056626.57</v>
          </cell>
          <cell r="J66">
            <v>1203387.93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215461.41000000003</v>
          </cell>
          <cell r="E67" t="str">
            <v/>
          </cell>
          <cell r="F67" t="str">
            <v/>
          </cell>
          <cell r="G67">
            <v>241483.90000000002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742168</v>
          </cell>
          <cell r="C69" t="str">
            <v/>
          </cell>
          <cell r="D69">
            <v>1332949.3299999996</v>
          </cell>
          <cell r="E69">
            <v>276857</v>
          </cell>
          <cell r="F69" t="str">
            <v/>
          </cell>
          <cell r="G69">
            <v>2043033.48</v>
          </cell>
          <cell r="H69">
            <v>277482.89</v>
          </cell>
          <cell r="I69">
            <v>956811.72</v>
          </cell>
          <cell r="J69">
            <v>876093.58</v>
          </cell>
        </row>
        <row r="70">
          <cell r="A70" t="str">
            <v>BT30 7</v>
          </cell>
          <cell r="B70">
            <v>486659</v>
          </cell>
          <cell r="C70" t="str">
            <v/>
          </cell>
          <cell r="D70">
            <v>1008489.0099999999</v>
          </cell>
          <cell r="E70">
            <v>183498</v>
          </cell>
          <cell r="F70" t="str">
            <v/>
          </cell>
          <cell r="G70">
            <v>1595239.81</v>
          </cell>
          <cell r="H70">
            <v>122133.72000000002</v>
          </cell>
          <cell r="I70">
            <v>556515.28</v>
          </cell>
          <cell r="J70">
            <v>399386.39</v>
          </cell>
        </row>
        <row r="71">
          <cell r="A71" t="str">
            <v>BT30 8</v>
          </cell>
          <cell r="B71">
            <v>436080</v>
          </cell>
          <cell r="C71" t="str">
            <v/>
          </cell>
          <cell r="D71">
            <v>1434266.4900000009</v>
          </cell>
          <cell r="E71">
            <v>185665</v>
          </cell>
          <cell r="F71" t="str">
            <v/>
          </cell>
          <cell r="G71">
            <v>1401372.3</v>
          </cell>
          <cell r="H71">
            <v>110375.03999999999</v>
          </cell>
          <cell r="I71">
            <v>576534.15</v>
          </cell>
          <cell r="J71">
            <v>445567.68</v>
          </cell>
        </row>
        <row r="72">
          <cell r="A72" t="str">
            <v>BT30 9</v>
          </cell>
          <cell r="B72">
            <v>211672</v>
          </cell>
          <cell r="C72" t="str">
            <v/>
          </cell>
          <cell r="D72">
            <v>1426245.7600000007</v>
          </cell>
          <cell r="E72">
            <v>1312844</v>
          </cell>
          <cell r="F72" t="str">
            <v/>
          </cell>
          <cell r="G72">
            <v>2307922.0699999998</v>
          </cell>
          <cell r="H72">
            <v>222195.19000000003</v>
          </cell>
          <cell r="I72">
            <v>666421.94000000006</v>
          </cell>
          <cell r="J72">
            <v>1030087.87</v>
          </cell>
        </row>
        <row r="73">
          <cell r="A73" t="str">
            <v>BT31 9</v>
          </cell>
          <cell r="B73">
            <v>528702</v>
          </cell>
          <cell r="C73" t="str">
            <v/>
          </cell>
          <cell r="D73">
            <v>1178807.1599999999</v>
          </cell>
          <cell r="E73">
            <v>130098</v>
          </cell>
          <cell r="F73" t="str">
            <v/>
          </cell>
          <cell r="G73">
            <v>1302806.3900000001</v>
          </cell>
          <cell r="H73">
            <v>115067.23</v>
          </cell>
          <cell r="I73">
            <v>522775.79000000004</v>
          </cell>
          <cell r="J73">
            <v>882698.57</v>
          </cell>
        </row>
        <row r="74">
          <cell r="A74" t="str">
            <v>BT32 3</v>
          </cell>
          <cell r="B74">
            <v>507189</v>
          </cell>
          <cell r="C74">
            <v>116227.4</v>
          </cell>
          <cell r="D74">
            <v>1831462.47</v>
          </cell>
          <cell r="E74">
            <v>317268</v>
          </cell>
          <cell r="F74" t="str">
            <v/>
          </cell>
          <cell r="G74">
            <v>1886583.6600000001</v>
          </cell>
          <cell r="H74">
            <v>335908.02999999991</v>
          </cell>
          <cell r="I74">
            <v>1102174.8700000001</v>
          </cell>
          <cell r="J74">
            <v>644044.97</v>
          </cell>
        </row>
        <row r="75">
          <cell r="A75" t="str">
            <v>BT32 4</v>
          </cell>
          <cell r="B75">
            <v>729302</v>
          </cell>
          <cell r="C75" t="str">
            <v/>
          </cell>
          <cell r="D75">
            <v>1393627.549117913</v>
          </cell>
          <cell r="E75">
            <v>192328</v>
          </cell>
          <cell r="F75" t="str">
            <v/>
          </cell>
          <cell r="G75">
            <v>1502797.5</v>
          </cell>
          <cell r="H75">
            <v>386125.23</v>
          </cell>
          <cell r="I75">
            <v>999986.37</v>
          </cell>
          <cell r="J75">
            <v>561304.6</v>
          </cell>
        </row>
        <row r="76">
          <cell r="A76" t="str">
            <v>BT32 5</v>
          </cell>
          <cell r="B76">
            <v>144396</v>
          </cell>
          <cell r="C76" t="str">
            <v/>
          </cell>
          <cell r="D76">
            <v>946156.07000000041</v>
          </cell>
          <cell r="E76">
            <v>122422</v>
          </cell>
          <cell r="F76" t="str">
            <v/>
          </cell>
          <cell r="G76">
            <v>570069.61</v>
          </cell>
          <cell r="H76">
            <v>84188.450000000012</v>
          </cell>
          <cell r="I76">
            <v>355831.73</v>
          </cell>
          <cell r="J76">
            <v>299217.90999999997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882115</v>
          </cell>
          <cell r="C78">
            <v>104542.9</v>
          </cell>
          <cell r="D78">
            <v>1050192.3500000003</v>
          </cell>
          <cell r="E78" t="str">
            <v/>
          </cell>
          <cell r="F78" t="str">
            <v/>
          </cell>
          <cell r="G78">
            <v>1851584.03</v>
          </cell>
          <cell r="H78">
            <v>218103.91</v>
          </cell>
          <cell r="I78">
            <v>528362.73</v>
          </cell>
          <cell r="J78">
            <v>789483.19</v>
          </cell>
        </row>
        <row r="79">
          <cell r="A79" t="str">
            <v>BT34 1</v>
          </cell>
          <cell r="B79">
            <v>571581</v>
          </cell>
          <cell r="C79">
            <v>89680.26</v>
          </cell>
          <cell r="D79">
            <v>1526726.2699999998</v>
          </cell>
          <cell r="E79">
            <v>95009</v>
          </cell>
          <cell r="F79" t="str">
            <v/>
          </cell>
          <cell r="G79">
            <v>1138544.1499999999</v>
          </cell>
          <cell r="H79">
            <v>424236.01</v>
          </cell>
          <cell r="I79">
            <v>578338.82999999996</v>
          </cell>
          <cell r="J79">
            <v>375892.61</v>
          </cell>
        </row>
        <row r="80">
          <cell r="A80" t="str">
            <v>BT34 2</v>
          </cell>
          <cell r="B80">
            <v>579837</v>
          </cell>
          <cell r="C80">
            <v>189197.63</v>
          </cell>
          <cell r="D80">
            <v>1940400.6684904571</v>
          </cell>
          <cell r="E80">
            <v>192667</v>
          </cell>
          <cell r="F80" t="str">
            <v/>
          </cell>
          <cell r="G80">
            <v>1354175.8699999999</v>
          </cell>
          <cell r="H80">
            <v>571023.02999999991</v>
          </cell>
          <cell r="I80">
            <v>1052022.3400000001</v>
          </cell>
          <cell r="J80">
            <v>596475.82999999996</v>
          </cell>
        </row>
        <row r="81">
          <cell r="A81" t="str">
            <v>BT34 3</v>
          </cell>
          <cell r="B81">
            <v>1371141</v>
          </cell>
          <cell r="C81">
            <v>153028.87</v>
          </cell>
          <cell r="D81">
            <v>2286333.4400000018</v>
          </cell>
          <cell r="E81">
            <v>232331</v>
          </cell>
          <cell r="F81" t="str">
            <v/>
          </cell>
          <cell r="G81">
            <v>1300896.3600000001</v>
          </cell>
          <cell r="H81">
            <v>430921.6</v>
          </cell>
          <cell r="I81">
            <v>630612.77</v>
          </cell>
          <cell r="J81">
            <v>1059965.6200000001</v>
          </cell>
        </row>
        <row r="82">
          <cell r="A82" t="str">
            <v>BT34 4</v>
          </cell>
          <cell r="B82">
            <v>3156208</v>
          </cell>
          <cell r="C82" t="str">
            <v/>
          </cell>
          <cell r="D82">
            <v>2605863.2099999995</v>
          </cell>
          <cell r="E82">
            <v>381006</v>
          </cell>
          <cell r="F82" t="str">
            <v/>
          </cell>
          <cell r="G82">
            <v>2719147.96</v>
          </cell>
          <cell r="H82">
            <v>337275.25</v>
          </cell>
          <cell r="I82">
            <v>453782.72000000003</v>
          </cell>
          <cell r="J82">
            <v>438939.56</v>
          </cell>
        </row>
        <row r="83">
          <cell r="A83" t="str">
            <v>BT34 5</v>
          </cell>
          <cell r="B83">
            <v>306923</v>
          </cell>
          <cell r="C83" t="str">
            <v/>
          </cell>
          <cell r="D83">
            <v>1667601.7988871424</v>
          </cell>
          <cell r="E83">
            <v>506189</v>
          </cell>
          <cell r="F83" t="str">
            <v/>
          </cell>
          <cell r="G83">
            <v>1459641.67</v>
          </cell>
          <cell r="H83">
            <v>256454.58999999997</v>
          </cell>
          <cell r="I83">
            <v>503875.37</v>
          </cell>
          <cell r="J83">
            <v>822815.92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476718.44000000006</v>
          </cell>
          <cell r="E84" t="str">
            <v/>
          </cell>
          <cell r="F84" t="str">
            <v/>
          </cell>
          <cell r="G84">
            <v>557374.85</v>
          </cell>
          <cell r="H84" t="str">
            <v/>
          </cell>
          <cell r="I84">
            <v>150304.82</v>
          </cell>
          <cell r="J84">
            <v>317676.5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219862</v>
          </cell>
          <cell r="C86">
            <v>121808.88</v>
          </cell>
          <cell r="D86">
            <v>1178743.8799999997</v>
          </cell>
          <cell r="E86">
            <v>93020</v>
          </cell>
          <cell r="F86" t="str">
            <v/>
          </cell>
          <cell r="G86">
            <v>1037865.4</v>
          </cell>
          <cell r="H86">
            <v>362499.28</v>
          </cell>
          <cell r="I86">
            <v>645114.07000000007</v>
          </cell>
          <cell r="J86">
            <v>348882.96</v>
          </cell>
        </row>
        <row r="87">
          <cell r="A87" t="str">
            <v>BT35 7</v>
          </cell>
          <cell r="B87">
            <v>213723</v>
          </cell>
          <cell r="C87">
            <v>145601</v>
          </cell>
          <cell r="D87">
            <v>1314986.9399999997</v>
          </cell>
          <cell r="E87" t="str">
            <v/>
          </cell>
          <cell r="F87" t="str">
            <v/>
          </cell>
          <cell r="G87">
            <v>886465.53</v>
          </cell>
          <cell r="H87">
            <v>443697.09999999992</v>
          </cell>
          <cell r="I87">
            <v>602668.95000000007</v>
          </cell>
          <cell r="J87">
            <v>329879.65999999997</v>
          </cell>
        </row>
        <row r="88">
          <cell r="A88" t="str">
            <v>BT35 8</v>
          </cell>
          <cell r="B88">
            <v>478631</v>
          </cell>
          <cell r="C88">
            <v>262341.55</v>
          </cell>
          <cell r="D88">
            <v>2483907.9924556259</v>
          </cell>
          <cell r="E88">
            <v>124755</v>
          </cell>
          <cell r="F88" t="str">
            <v/>
          </cell>
          <cell r="G88">
            <v>1312771.33</v>
          </cell>
          <cell r="H88">
            <v>592820.66999999981</v>
          </cell>
          <cell r="I88">
            <v>952510.32000000007</v>
          </cell>
          <cell r="J88">
            <v>511428.23</v>
          </cell>
        </row>
        <row r="89">
          <cell r="A89" t="str">
            <v>BT35 9</v>
          </cell>
          <cell r="B89">
            <v>278315</v>
          </cell>
          <cell r="C89">
            <v>83127.67</v>
          </cell>
          <cell r="D89">
            <v>2446509.4901892329</v>
          </cell>
          <cell r="E89" t="str">
            <v/>
          </cell>
          <cell r="F89" t="str">
            <v/>
          </cell>
          <cell r="G89">
            <v>1038622.7300000001</v>
          </cell>
          <cell r="H89">
            <v>284384.44000000006</v>
          </cell>
          <cell r="I89">
            <v>384645.49</v>
          </cell>
          <cell r="J89">
            <v>307552.8</v>
          </cell>
        </row>
        <row r="90">
          <cell r="A90" t="str">
            <v>BT36 4</v>
          </cell>
          <cell r="B90">
            <v>177423</v>
          </cell>
          <cell r="C90" t="str">
            <v/>
          </cell>
          <cell r="D90">
            <v>733251.68999999983</v>
          </cell>
          <cell r="E90">
            <v>102708</v>
          </cell>
          <cell r="F90" t="str">
            <v/>
          </cell>
          <cell r="G90">
            <v>1329882.9300000002</v>
          </cell>
          <cell r="H90">
            <v>504358.88</v>
          </cell>
          <cell r="I90">
            <v>682018.75</v>
          </cell>
          <cell r="J90">
            <v>191135.85</v>
          </cell>
        </row>
        <row r="91">
          <cell r="A91" t="str">
            <v>BT36 5</v>
          </cell>
          <cell r="B91">
            <v>274263</v>
          </cell>
          <cell r="C91">
            <v>98815.99</v>
          </cell>
          <cell r="D91">
            <v>1507634.99</v>
          </cell>
          <cell r="E91">
            <v>290426</v>
          </cell>
          <cell r="F91" t="str">
            <v/>
          </cell>
          <cell r="G91">
            <v>2567232.06</v>
          </cell>
          <cell r="H91">
            <v>836715.78</v>
          </cell>
          <cell r="I91">
            <v>952784.09</v>
          </cell>
          <cell r="J91">
            <v>677279.42</v>
          </cell>
        </row>
        <row r="92">
          <cell r="A92" t="str">
            <v>BT36 6</v>
          </cell>
          <cell r="B92">
            <v>357274</v>
          </cell>
          <cell r="C92">
            <v>141088.53</v>
          </cell>
          <cell r="D92">
            <v>1675563.330000001</v>
          </cell>
          <cell r="E92">
            <v>324374</v>
          </cell>
          <cell r="F92" t="str">
            <v/>
          </cell>
          <cell r="G92">
            <v>3185034.65</v>
          </cell>
          <cell r="H92">
            <v>1187393.8700000001</v>
          </cell>
          <cell r="I92">
            <v>1488996.1099999999</v>
          </cell>
          <cell r="J92">
            <v>596310.49</v>
          </cell>
        </row>
        <row r="93">
          <cell r="A93" t="str">
            <v>BT36 7</v>
          </cell>
          <cell r="B93">
            <v>484243</v>
          </cell>
          <cell r="C93">
            <v>109153.94</v>
          </cell>
          <cell r="D93">
            <v>1438426.4200000004</v>
          </cell>
          <cell r="E93">
            <v>297860</v>
          </cell>
          <cell r="F93" t="str">
            <v/>
          </cell>
          <cell r="G93">
            <v>2893169.75</v>
          </cell>
          <cell r="H93">
            <v>796534.13</v>
          </cell>
          <cell r="I93">
            <v>1145747.3999999999</v>
          </cell>
          <cell r="J93">
            <v>674907.94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277501</v>
          </cell>
          <cell r="C95">
            <v>190409.48</v>
          </cell>
          <cell r="D95">
            <v>2635449.6700000013</v>
          </cell>
          <cell r="E95" t="str">
            <v/>
          </cell>
          <cell r="F95" t="str">
            <v/>
          </cell>
          <cell r="G95">
            <v>3236795.68</v>
          </cell>
          <cell r="H95">
            <v>893275.20000000019</v>
          </cell>
          <cell r="I95">
            <v>1169618.72</v>
          </cell>
          <cell r="J95">
            <v>938540.53</v>
          </cell>
        </row>
        <row r="96">
          <cell r="A96" t="str">
            <v>BT37 9</v>
          </cell>
          <cell r="B96">
            <v>181875</v>
          </cell>
          <cell r="C96">
            <v>49188.72</v>
          </cell>
          <cell r="D96">
            <v>490006.25999999995</v>
          </cell>
          <cell r="E96">
            <v>68354</v>
          </cell>
          <cell r="F96" t="str">
            <v/>
          </cell>
          <cell r="G96">
            <v>1487795.95</v>
          </cell>
          <cell r="H96">
            <v>317568.68</v>
          </cell>
          <cell r="I96">
            <v>582637</v>
          </cell>
          <cell r="J96">
            <v>412102.38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171257</v>
          </cell>
          <cell r="C98">
            <v>167756.92000000001</v>
          </cell>
          <cell r="D98">
            <v>1097033.1300000006</v>
          </cell>
          <cell r="E98">
            <v>210999</v>
          </cell>
          <cell r="F98" t="str">
            <v/>
          </cell>
          <cell r="G98">
            <v>3296069.37</v>
          </cell>
          <cell r="H98">
            <v>1597973.5499999991</v>
          </cell>
          <cell r="I98">
            <v>755140.97</v>
          </cell>
          <cell r="J98">
            <v>512368.97</v>
          </cell>
        </row>
        <row r="99">
          <cell r="A99" t="str">
            <v>BT38 8</v>
          </cell>
          <cell r="B99">
            <v>423585</v>
          </cell>
          <cell r="C99">
            <v>163111.29</v>
          </cell>
          <cell r="D99">
            <v>2225040.9500000002</v>
          </cell>
          <cell r="E99" t="str">
            <v/>
          </cell>
          <cell r="F99" t="str">
            <v/>
          </cell>
          <cell r="G99">
            <v>4519027.75</v>
          </cell>
          <cell r="H99">
            <v>1650887.6999999995</v>
          </cell>
          <cell r="I99">
            <v>1157067.01</v>
          </cell>
          <cell r="J99">
            <v>871921.6</v>
          </cell>
        </row>
        <row r="100">
          <cell r="A100" t="str">
            <v>BT38 9</v>
          </cell>
          <cell r="B100">
            <v>187722</v>
          </cell>
          <cell r="C100">
            <v>79484.87</v>
          </cell>
          <cell r="D100">
            <v>1655924.2500000002</v>
          </cell>
          <cell r="E100">
            <v>261700</v>
          </cell>
          <cell r="F100" t="str">
            <v/>
          </cell>
          <cell r="G100">
            <v>3344005.6500000004</v>
          </cell>
          <cell r="H100">
            <v>977999.4</v>
          </cell>
          <cell r="I100">
            <v>977156.3</v>
          </cell>
          <cell r="J100">
            <v>466669.14</v>
          </cell>
        </row>
        <row r="101">
          <cell r="A101" t="str">
            <v>BT39 0</v>
          </cell>
          <cell r="B101">
            <v>242101</v>
          </cell>
          <cell r="C101" t="str">
            <v/>
          </cell>
          <cell r="D101">
            <v>1245604.1199999996</v>
          </cell>
          <cell r="E101">
            <v>368239</v>
          </cell>
          <cell r="F101" t="str">
            <v/>
          </cell>
          <cell r="G101">
            <v>1925371.68</v>
          </cell>
          <cell r="H101">
            <v>491253.28999999992</v>
          </cell>
          <cell r="I101">
            <v>701981.25</v>
          </cell>
          <cell r="J101">
            <v>518074.81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336811</v>
          </cell>
          <cell r="C103">
            <v>124817.67</v>
          </cell>
          <cell r="D103">
            <v>2408977.8600000003</v>
          </cell>
          <cell r="E103">
            <v>935560</v>
          </cell>
          <cell r="F103" t="str">
            <v/>
          </cell>
          <cell r="G103">
            <v>3874060.2800000003</v>
          </cell>
          <cell r="H103">
            <v>940031.4</v>
          </cell>
          <cell r="I103">
            <v>1344971.88</v>
          </cell>
          <cell r="J103">
            <v>1291907.69</v>
          </cell>
        </row>
        <row r="104">
          <cell r="A104" t="str">
            <v>BT4 1</v>
          </cell>
          <cell r="B104">
            <v>116523</v>
          </cell>
          <cell r="C104">
            <v>84229.09</v>
          </cell>
          <cell r="D104">
            <v>592050.52000000014</v>
          </cell>
          <cell r="E104">
            <v>138438</v>
          </cell>
          <cell r="F104" t="str">
            <v/>
          </cell>
          <cell r="G104">
            <v>1581212.22</v>
          </cell>
          <cell r="H104">
            <v>268080.05000000005</v>
          </cell>
          <cell r="I104">
            <v>485132.06</v>
          </cell>
          <cell r="J104">
            <v>470278.5</v>
          </cell>
        </row>
        <row r="105">
          <cell r="A105" t="str">
            <v>BT4 2</v>
          </cell>
          <cell r="B105">
            <v>161905</v>
          </cell>
          <cell r="C105">
            <v>131194.26</v>
          </cell>
          <cell r="D105">
            <v>1635683.9300000004</v>
          </cell>
          <cell r="E105" t="str">
            <v/>
          </cell>
          <cell r="F105" t="str">
            <v/>
          </cell>
          <cell r="G105">
            <v>1452642.0499999998</v>
          </cell>
          <cell r="H105">
            <v>349837.14000000007</v>
          </cell>
          <cell r="I105">
            <v>615500.97</v>
          </cell>
          <cell r="J105">
            <v>490181.31</v>
          </cell>
        </row>
        <row r="106">
          <cell r="A106" t="str">
            <v>BT4 3</v>
          </cell>
          <cell r="B106">
            <v>413996</v>
          </cell>
          <cell r="C106">
            <v>146570.32</v>
          </cell>
          <cell r="D106">
            <v>866309.89000000013</v>
          </cell>
          <cell r="E106">
            <v>145296</v>
          </cell>
          <cell r="F106" t="str">
            <v/>
          </cell>
          <cell r="G106">
            <v>1111697.1000000001</v>
          </cell>
          <cell r="H106">
            <v>277211.15000000002</v>
          </cell>
          <cell r="I106">
            <v>371909.85000000003</v>
          </cell>
          <cell r="J106">
            <v>299838.73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>
            <v>66423</v>
          </cell>
          <cell r="C108" t="str">
            <v/>
          </cell>
          <cell r="D108">
            <v>629246.30000000016</v>
          </cell>
          <cell r="E108">
            <v>74738</v>
          </cell>
          <cell r="F108" t="str">
            <v/>
          </cell>
          <cell r="G108">
            <v>1739444.83</v>
          </cell>
          <cell r="H108">
            <v>101698.53</v>
          </cell>
          <cell r="I108">
            <v>971268.27</v>
          </cell>
          <cell r="J108">
            <v>447443.97</v>
          </cell>
        </row>
        <row r="109">
          <cell r="A109" t="str">
            <v>BT40 2</v>
          </cell>
          <cell r="B109">
            <v>163300</v>
          </cell>
          <cell r="C109" t="str">
            <v/>
          </cell>
          <cell r="D109">
            <v>979485.89000000025</v>
          </cell>
          <cell r="E109">
            <v>161535</v>
          </cell>
          <cell r="F109" t="str">
            <v/>
          </cell>
          <cell r="G109">
            <v>3907417.5599999996</v>
          </cell>
          <cell r="H109">
            <v>380107.27</v>
          </cell>
          <cell r="I109">
            <v>1856694.62</v>
          </cell>
          <cell r="J109">
            <v>664230.81999999995</v>
          </cell>
        </row>
        <row r="110">
          <cell r="A110" t="str">
            <v>BT40 3</v>
          </cell>
          <cell r="B110">
            <v>164461</v>
          </cell>
          <cell r="C110" t="str">
            <v/>
          </cell>
          <cell r="D110">
            <v>1025404.74</v>
          </cell>
          <cell r="E110">
            <v>270821</v>
          </cell>
          <cell r="F110" t="str">
            <v/>
          </cell>
          <cell r="G110">
            <v>2127184.23</v>
          </cell>
          <cell r="H110">
            <v>279507.50999999995</v>
          </cell>
          <cell r="I110">
            <v>974038.85000000102</v>
          </cell>
          <cell r="J110">
            <v>354358.02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236055</v>
          </cell>
          <cell r="C112" t="str">
            <v/>
          </cell>
          <cell r="D112">
            <v>1358777.6099999992</v>
          </cell>
          <cell r="E112">
            <v>186770</v>
          </cell>
          <cell r="F112" t="str">
            <v/>
          </cell>
          <cell r="G112">
            <v>1457778.8699999999</v>
          </cell>
          <cell r="H112">
            <v>346974.77</v>
          </cell>
          <cell r="I112">
            <v>844175.14</v>
          </cell>
          <cell r="J112">
            <v>745252.8</v>
          </cell>
        </row>
        <row r="113">
          <cell r="A113" t="str">
            <v>BT41 2</v>
          </cell>
          <cell r="B113">
            <v>868429</v>
          </cell>
          <cell r="C113">
            <v>142179.94</v>
          </cell>
          <cell r="D113">
            <v>2479645.5700000008</v>
          </cell>
          <cell r="E113">
            <v>628319</v>
          </cell>
          <cell r="F113" t="str">
            <v/>
          </cell>
          <cell r="G113">
            <v>2280283.73</v>
          </cell>
          <cell r="H113">
            <v>483426.14999999991</v>
          </cell>
          <cell r="I113">
            <v>1010101.25</v>
          </cell>
          <cell r="J113">
            <v>527356.05000000005</v>
          </cell>
        </row>
        <row r="114">
          <cell r="A114" t="str">
            <v>BT41 3</v>
          </cell>
          <cell r="B114">
            <v>392276</v>
          </cell>
          <cell r="C114" t="str">
            <v/>
          </cell>
          <cell r="D114">
            <v>2668387.2699999996</v>
          </cell>
          <cell r="E114">
            <v>422780</v>
          </cell>
          <cell r="F114" t="str">
            <v/>
          </cell>
          <cell r="G114">
            <v>1714740.06</v>
          </cell>
          <cell r="H114">
            <v>401949.56000000006</v>
          </cell>
          <cell r="I114">
            <v>958829.89</v>
          </cell>
          <cell r="J114">
            <v>586480.68000000005</v>
          </cell>
        </row>
        <row r="115">
          <cell r="A115" t="str">
            <v>BT41 4</v>
          </cell>
          <cell r="B115">
            <v>333080</v>
          </cell>
          <cell r="C115" t="str">
            <v/>
          </cell>
          <cell r="D115">
            <v>1437932.4600000002</v>
          </cell>
          <cell r="E115">
            <v>266476</v>
          </cell>
          <cell r="F115" t="str">
            <v/>
          </cell>
          <cell r="G115">
            <v>1485629.97</v>
          </cell>
          <cell r="H115">
            <v>432611.19000000006</v>
          </cell>
          <cell r="I115">
            <v>1155094.26</v>
          </cell>
          <cell r="J115">
            <v>408141.55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229446</v>
          </cell>
          <cell r="C117">
            <v>73474.61</v>
          </cell>
          <cell r="D117">
            <v>1745902.9199999997</v>
          </cell>
          <cell r="E117">
            <v>453354</v>
          </cell>
          <cell r="F117" t="str">
            <v/>
          </cell>
          <cell r="G117">
            <v>2362837.5099999998</v>
          </cell>
          <cell r="H117">
            <v>723760.55999999982</v>
          </cell>
          <cell r="I117">
            <v>892587.21000000101</v>
          </cell>
          <cell r="J117">
            <v>454541.04</v>
          </cell>
        </row>
        <row r="118">
          <cell r="A118" t="str">
            <v>BT42 2</v>
          </cell>
          <cell r="B118">
            <v>223371</v>
          </cell>
          <cell r="C118">
            <v>173735.85</v>
          </cell>
          <cell r="D118">
            <v>1612273.0600000003</v>
          </cell>
          <cell r="E118">
            <v>355593</v>
          </cell>
          <cell r="F118" t="str">
            <v/>
          </cell>
          <cell r="G118">
            <v>1910140.27</v>
          </cell>
          <cell r="H118">
            <v>685892.43999999983</v>
          </cell>
          <cell r="I118">
            <v>806464.9</v>
          </cell>
          <cell r="J118">
            <v>239334.82</v>
          </cell>
        </row>
        <row r="119">
          <cell r="A119" t="str">
            <v>BT42 3</v>
          </cell>
          <cell r="B119">
            <v>133707</v>
          </cell>
          <cell r="C119" t="str">
            <v/>
          </cell>
          <cell r="D119">
            <v>864432.67000000016</v>
          </cell>
          <cell r="E119">
            <v>355884</v>
          </cell>
          <cell r="F119" t="str">
            <v/>
          </cell>
          <cell r="G119">
            <v>1642089.9700000002</v>
          </cell>
          <cell r="H119">
            <v>377047.87999999995</v>
          </cell>
          <cell r="I119">
            <v>656918.66</v>
          </cell>
          <cell r="J119">
            <v>307545.42</v>
          </cell>
        </row>
        <row r="120">
          <cell r="A120" t="str">
            <v>BT42 4</v>
          </cell>
          <cell r="B120">
            <v>154142</v>
          </cell>
          <cell r="C120">
            <v>57809.85</v>
          </cell>
          <cell r="D120">
            <v>912410.03000000014</v>
          </cell>
          <cell r="E120">
            <v>211309</v>
          </cell>
          <cell r="F120" t="str">
            <v/>
          </cell>
          <cell r="G120">
            <v>1244368.98</v>
          </cell>
          <cell r="H120">
            <v>243777.34</v>
          </cell>
          <cell r="I120">
            <v>519756.75</v>
          </cell>
          <cell r="J120">
            <v>270324.96000000002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>
            <v>85054</v>
          </cell>
          <cell r="C122">
            <v>231500.14</v>
          </cell>
          <cell r="D122">
            <v>711578.86000000022</v>
          </cell>
          <cell r="E122">
            <v>161471</v>
          </cell>
          <cell r="F122" t="str">
            <v/>
          </cell>
          <cell r="G122">
            <v>899773.8</v>
          </cell>
          <cell r="H122">
            <v>259432.32000000004</v>
          </cell>
          <cell r="I122">
            <v>426492.75</v>
          </cell>
          <cell r="J122">
            <v>222308.73</v>
          </cell>
        </row>
        <row r="123">
          <cell r="A123" t="str">
            <v>BT43 6</v>
          </cell>
          <cell r="B123">
            <v>190884</v>
          </cell>
          <cell r="C123">
            <v>103222.15</v>
          </cell>
          <cell r="D123">
            <v>859340.95</v>
          </cell>
          <cell r="E123">
            <v>143954</v>
          </cell>
          <cell r="F123" t="str">
            <v/>
          </cell>
          <cell r="G123">
            <v>1371490.4</v>
          </cell>
          <cell r="H123">
            <v>343409.84</v>
          </cell>
          <cell r="I123">
            <v>525558.28</v>
          </cell>
          <cell r="J123">
            <v>291498.19</v>
          </cell>
        </row>
        <row r="124">
          <cell r="A124" t="str">
            <v>BT43 7</v>
          </cell>
          <cell r="B124">
            <v>484930</v>
          </cell>
          <cell r="C124">
            <v>79060.94</v>
          </cell>
          <cell r="D124">
            <v>777843.62000000011</v>
          </cell>
          <cell r="E124">
            <v>380110</v>
          </cell>
          <cell r="F124" t="str">
            <v/>
          </cell>
          <cell r="G124">
            <v>1197148.94</v>
          </cell>
          <cell r="H124">
            <v>290668.37</v>
          </cell>
          <cell r="I124">
            <v>600743.47</v>
          </cell>
          <cell r="J124">
            <v>213576.27</v>
          </cell>
        </row>
        <row r="125">
          <cell r="A125" t="str">
            <v>BT44 0</v>
          </cell>
          <cell r="B125">
            <v>319680</v>
          </cell>
          <cell r="C125" t="str">
            <v/>
          </cell>
          <cell r="D125">
            <v>988159.35000000068</v>
          </cell>
          <cell r="E125">
            <v>444193</v>
          </cell>
          <cell r="F125" t="str">
            <v/>
          </cell>
          <cell r="G125">
            <v>1153116.79</v>
          </cell>
          <cell r="H125">
            <v>168571.34999999995</v>
          </cell>
          <cell r="I125">
            <v>466276.61</v>
          </cell>
          <cell r="J125">
            <v>158944.76999999999</v>
          </cell>
        </row>
        <row r="126">
          <cell r="A126" t="str">
            <v>BT44 8</v>
          </cell>
          <cell r="B126">
            <v>179460</v>
          </cell>
          <cell r="C126" t="str">
            <v/>
          </cell>
          <cell r="D126">
            <v>1538851.2099999995</v>
          </cell>
          <cell r="E126">
            <v>426714</v>
          </cell>
          <cell r="F126" t="str">
            <v/>
          </cell>
          <cell r="G126">
            <v>1060781.6000000001</v>
          </cell>
          <cell r="H126">
            <v>283317.56</v>
          </cell>
          <cell r="I126">
            <v>572247.47</v>
          </cell>
          <cell r="J126">
            <v>220784.25</v>
          </cell>
        </row>
        <row r="127">
          <cell r="A127" t="str">
            <v>BT44 9</v>
          </cell>
          <cell r="B127">
            <v>483156</v>
          </cell>
          <cell r="C127" t="str">
            <v/>
          </cell>
          <cell r="D127">
            <v>1300573.7299999993</v>
          </cell>
          <cell r="E127">
            <v>230272</v>
          </cell>
          <cell r="F127" t="str">
            <v/>
          </cell>
          <cell r="G127">
            <v>1308744.1000000001</v>
          </cell>
          <cell r="H127">
            <v>349093.09999999992</v>
          </cell>
          <cell r="I127">
            <v>648548.03</v>
          </cell>
          <cell r="J127">
            <v>276447.99</v>
          </cell>
        </row>
        <row r="128">
          <cell r="A128" t="str">
            <v>BT45 5</v>
          </cell>
          <cell r="B128">
            <v>338568</v>
          </cell>
          <cell r="C128" t="str">
            <v/>
          </cell>
          <cell r="D128">
            <v>1462130.1300000004</v>
          </cell>
          <cell r="E128">
            <v>247467</v>
          </cell>
          <cell r="F128" t="str">
            <v/>
          </cell>
          <cell r="G128">
            <v>1458735.89</v>
          </cell>
          <cell r="H128">
            <v>73625.660000000018</v>
          </cell>
          <cell r="I128">
            <v>1288352.8</v>
          </cell>
          <cell r="J128">
            <v>617562.11</v>
          </cell>
        </row>
        <row r="129">
          <cell r="A129" t="str">
            <v>BT45 6</v>
          </cell>
          <cell r="B129">
            <v>271565</v>
          </cell>
          <cell r="C129" t="str">
            <v/>
          </cell>
          <cell r="D129">
            <v>1318518.3700000003</v>
          </cell>
          <cell r="E129" t="str">
            <v/>
          </cell>
          <cell r="F129" t="str">
            <v/>
          </cell>
          <cell r="G129">
            <v>1510057.8900000001</v>
          </cell>
          <cell r="H129">
            <v>99169.790000000023</v>
          </cell>
          <cell r="I129">
            <v>1016304.05</v>
          </cell>
          <cell r="J129">
            <v>473107.16</v>
          </cell>
        </row>
        <row r="130">
          <cell r="A130" t="str">
            <v>BT45 7</v>
          </cell>
          <cell r="B130">
            <v>356461</v>
          </cell>
          <cell r="C130" t="str">
            <v/>
          </cell>
          <cell r="D130">
            <v>2609153.65</v>
          </cell>
          <cell r="E130">
            <v>158837</v>
          </cell>
          <cell r="F130" t="str">
            <v/>
          </cell>
          <cell r="G130">
            <v>1443641.1500000001</v>
          </cell>
          <cell r="H130">
            <v>130883.38</v>
          </cell>
          <cell r="I130">
            <v>1413215.03</v>
          </cell>
          <cell r="J130">
            <v>900234.39</v>
          </cell>
        </row>
        <row r="131">
          <cell r="A131" t="str">
            <v>BT45 8</v>
          </cell>
          <cell r="B131">
            <v>511228</v>
          </cell>
          <cell r="C131" t="str">
            <v/>
          </cell>
          <cell r="D131">
            <v>2490361.2800000017</v>
          </cell>
          <cell r="E131">
            <v>637953</v>
          </cell>
          <cell r="F131" t="str">
            <v/>
          </cell>
          <cell r="G131">
            <v>1720786.05</v>
          </cell>
          <cell r="H131">
            <v>133861.35999999999</v>
          </cell>
          <cell r="I131">
            <v>1239075.6299999999</v>
          </cell>
          <cell r="J131">
            <v>713718.98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155641</v>
          </cell>
          <cell r="C133" t="str">
            <v/>
          </cell>
          <cell r="D133">
            <v>3233685.3111247462</v>
          </cell>
          <cell r="E133">
            <v>317386</v>
          </cell>
          <cell r="F133" t="str">
            <v/>
          </cell>
          <cell r="G133">
            <v>1251609.5799999998</v>
          </cell>
          <cell r="H133">
            <v>114952.12000000002</v>
          </cell>
          <cell r="I133">
            <v>752366.36</v>
          </cell>
          <cell r="J133">
            <v>1293745.55</v>
          </cell>
        </row>
        <row r="134">
          <cell r="A134" t="str">
            <v>BT47 2</v>
          </cell>
          <cell r="B134">
            <v>270160</v>
          </cell>
          <cell r="C134" t="str">
            <v/>
          </cell>
          <cell r="D134">
            <v>1655187.9499999997</v>
          </cell>
          <cell r="E134">
            <v>572926</v>
          </cell>
          <cell r="F134" t="str">
            <v/>
          </cell>
          <cell r="G134">
            <v>1331251.05</v>
          </cell>
          <cell r="H134">
            <v>795045.88</v>
          </cell>
          <cell r="I134">
            <v>976353.96</v>
          </cell>
          <cell r="J134">
            <v>594044.74</v>
          </cell>
        </row>
        <row r="135">
          <cell r="A135" t="str">
            <v>BT47 3</v>
          </cell>
          <cell r="B135">
            <v>425181</v>
          </cell>
          <cell r="C135" t="str">
            <v/>
          </cell>
          <cell r="D135">
            <v>2699779.4699999997</v>
          </cell>
          <cell r="E135">
            <v>885796</v>
          </cell>
          <cell r="F135" t="str">
            <v/>
          </cell>
          <cell r="G135">
            <v>2004273.8399999999</v>
          </cell>
          <cell r="H135">
            <v>829809.41</v>
          </cell>
          <cell r="I135">
            <v>1267764.3700000001</v>
          </cell>
          <cell r="J135">
            <v>877495.25</v>
          </cell>
        </row>
        <row r="136">
          <cell r="A136" t="str">
            <v>BT47 4</v>
          </cell>
          <cell r="B136">
            <v>95257</v>
          </cell>
          <cell r="C136" t="str">
            <v/>
          </cell>
          <cell r="D136">
            <v>2069739.6354514447</v>
          </cell>
          <cell r="E136">
            <v>614265</v>
          </cell>
          <cell r="F136" t="str">
            <v/>
          </cell>
          <cell r="G136">
            <v>1480569.77</v>
          </cell>
          <cell r="H136">
            <v>316627.12</v>
          </cell>
          <cell r="I136">
            <v>611817.02</v>
          </cell>
          <cell r="J136">
            <v>991901.92</v>
          </cell>
        </row>
        <row r="137">
          <cell r="A137" t="str">
            <v>BT47 5</v>
          </cell>
          <cell r="B137">
            <v>99482</v>
          </cell>
          <cell r="C137" t="str">
            <v/>
          </cell>
          <cell r="D137">
            <v>470989.57000000007</v>
          </cell>
          <cell r="E137">
            <v>113291</v>
          </cell>
          <cell r="F137" t="str">
            <v/>
          </cell>
          <cell r="G137">
            <v>593970.14</v>
          </cell>
          <cell r="H137">
            <v>359128.08999999991</v>
          </cell>
          <cell r="I137">
            <v>416899.44</v>
          </cell>
          <cell r="J137">
            <v>353872.75</v>
          </cell>
        </row>
        <row r="138">
          <cell r="A138" t="str">
            <v>BT47 6</v>
          </cell>
          <cell r="B138">
            <v>446593</v>
          </cell>
          <cell r="C138" t="str">
            <v/>
          </cell>
          <cell r="D138">
            <v>1448114.3709471975</v>
          </cell>
          <cell r="E138">
            <v>201786</v>
          </cell>
          <cell r="F138" t="str">
            <v/>
          </cell>
          <cell r="G138">
            <v>1357676.27</v>
          </cell>
          <cell r="H138">
            <v>686632.27</v>
          </cell>
          <cell r="I138">
            <v>699587.78</v>
          </cell>
          <cell r="J138">
            <v>617084.68000000005</v>
          </cell>
        </row>
        <row r="139">
          <cell r="A139" t="str">
            <v>BT48 0</v>
          </cell>
          <cell r="B139">
            <v>504109</v>
          </cell>
          <cell r="C139" t="str">
            <v/>
          </cell>
          <cell r="D139">
            <v>941795.68000000028</v>
          </cell>
          <cell r="E139">
            <v>105009</v>
          </cell>
          <cell r="F139" t="str">
            <v/>
          </cell>
          <cell r="G139">
            <v>1130375.71</v>
          </cell>
          <cell r="H139">
            <v>1079318.8500000001</v>
          </cell>
          <cell r="I139">
            <v>900073.04</v>
          </cell>
          <cell r="J139">
            <v>371143.82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>
            <v>52093</v>
          </cell>
          <cell r="C141" t="str">
            <v/>
          </cell>
          <cell r="D141">
            <v>84987.87999999999</v>
          </cell>
          <cell r="E141" t="str">
            <v/>
          </cell>
          <cell r="F141" t="str">
            <v/>
          </cell>
          <cell r="G141">
            <v>249730.05</v>
          </cell>
          <cell r="H141">
            <v>192364.56</v>
          </cell>
          <cell r="I141">
            <v>126510.75</v>
          </cell>
          <cell r="J141">
            <v>63436.45</v>
          </cell>
        </row>
        <row r="142">
          <cell r="A142" t="str">
            <v>BT48 7</v>
          </cell>
          <cell r="B142">
            <v>176165</v>
          </cell>
          <cell r="C142" t="str">
            <v/>
          </cell>
          <cell r="D142">
            <v>1209169.7299999997</v>
          </cell>
          <cell r="E142" t="str">
            <v/>
          </cell>
          <cell r="F142" t="str">
            <v/>
          </cell>
          <cell r="G142">
            <v>680131.13</v>
          </cell>
          <cell r="H142">
            <v>341064.46999999991</v>
          </cell>
          <cell r="I142">
            <v>301529.65000000002</v>
          </cell>
          <cell r="J142">
            <v>153195.76999999999</v>
          </cell>
        </row>
        <row r="143">
          <cell r="A143" t="str">
            <v>BT48 8</v>
          </cell>
          <cell r="B143">
            <v>1203545</v>
          </cell>
          <cell r="C143" t="str">
            <v/>
          </cell>
          <cell r="D143">
            <v>2074418.159999999</v>
          </cell>
          <cell r="E143">
            <v>119689</v>
          </cell>
          <cell r="F143" t="str">
            <v/>
          </cell>
          <cell r="G143">
            <v>1834588.41</v>
          </cell>
          <cell r="H143">
            <v>1308126.3200000003</v>
          </cell>
          <cell r="I143">
            <v>1325818.46</v>
          </cell>
          <cell r="J143">
            <v>502184.65</v>
          </cell>
        </row>
        <row r="144">
          <cell r="A144" t="str">
            <v>BT48 9</v>
          </cell>
          <cell r="B144">
            <v>252067</v>
          </cell>
          <cell r="C144" t="str">
            <v/>
          </cell>
          <cell r="D144">
            <v>568773.32999999973</v>
          </cell>
          <cell r="E144" t="str">
            <v/>
          </cell>
          <cell r="F144" t="str">
            <v/>
          </cell>
          <cell r="G144">
            <v>710483.89</v>
          </cell>
          <cell r="H144">
            <v>394638.21999999991</v>
          </cell>
          <cell r="I144">
            <v>532985.76</v>
          </cell>
          <cell r="J144">
            <v>256987.38</v>
          </cell>
        </row>
        <row r="145">
          <cell r="A145" t="str">
            <v>BT49 0</v>
          </cell>
          <cell r="B145">
            <v>204537</v>
          </cell>
          <cell r="C145">
            <v>76415.759999999995</v>
          </cell>
          <cell r="D145">
            <v>2356295.4799999991</v>
          </cell>
          <cell r="E145">
            <v>665794</v>
          </cell>
          <cell r="F145" t="str">
            <v/>
          </cell>
          <cell r="G145">
            <v>1555749.0299999998</v>
          </cell>
          <cell r="H145">
            <v>509567.93999999994</v>
          </cell>
          <cell r="I145">
            <v>501494.43</v>
          </cell>
          <cell r="J145">
            <v>753645.22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130057</v>
          </cell>
          <cell r="C147" t="str">
            <v/>
          </cell>
          <cell r="D147">
            <v>1368826.0899999999</v>
          </cell>
          <cell r="E147">
            <v>880083</v>
          </cell>
          <cell r="F147" t="str">
            <v/>
          </cell>
          <cell r="G147">
            <v>952760.27</v>
          </cell>
          <cell r="H147">
            <v>320195.69</v>
          </cell>
          <cell r="I147">
            <v>224763.05000000002</v>
          </cell>
          <cell r="J147">
            <v>551454.82999999996</v>
          </cell>
        </row>
        <row r="148">
          <cell r="A148" t="str">
            <v>BT5 4</v>
          </cell>
          <cell r="B148">
            <v>59959</v>
          </cell>
          <cell r="C148">
            <v>95797.69</v>
          </cell>
          <cell r="D148">
            <v>206297.72999999998</v>
          </cell>
          <cell r="E148">
            <v>51614</v>
          </cell>
          <cell r="F148" t="str">
            <v/>
          </cell>
          <cell r="G148">
            <v>925922.02</v>
          </cell>
          <cell r="H148">
            <v>140126.81000000003</v>
          </cell>
          <cell r="I148">
            <v>178872.19</v>
          </cell>
          <cell r="J148">
            <v>322475.2</v>
          </cell>
        </row>
        <row r="149">
          <cell r="A149" t="str">
            <v>BT5 5</v>
          </cell>
          <cell r="B149">
            <v>135844</v>
          </cell>
          <cell r="C149">
            <v>120010.92</v>
          </cell>
          <cell r="D149">
            <v>1362333.0999999999</v>
          </cell>
          <cell r="E149">
            <v>130048</v>
          </cell>
          <cell r="F149" t="str">
            <v/>
          </cell>
          <cell r="G149">
            <v>1070288.68</v>
          </cell>
          <cell r="H149">
            <v>158809.87</v>
          </cell>
          <cell r="I149">
            <v>314419.49</v>
          </cell>
          <cell r="J149">
            <v>379700.98</v>
          </cell>
        </row>
        <row r="150">
          <cell r="A150" t="str">
            <v>BT5 6</v>
          </cell>
          <cell r="B150">
            <v>316644</v>
          </cell>
          <cell r="C150">
            <v>129546.2</v>
          </cell>
          <cell r="D150">
            <v>1331560.47</v>
          </cell>
          <cell r="E150">
            <v>247048</v>
          </cell>
          <cell r="F150" t="str">
            <v/>
          </cell>
          <cell r="G150">
            <v>1537581.9700000002</v>
          </cell>
          <cell r="H150">
            <v>341001.84999999992</v>
          </cell>
          <cell r="I150">
            <v>721317.74</v>
          </cell>
          <cell r="J150">
            <v>534795.41</v>
          </cell>
        </row>
        <row r="151">
          <cell r="A151" t="str">
            <v>BT5 7</v>
          </cell>
          <cell r="B151">
            <v>240289</v>
          </cell>
          <cell r="C151">
            <v>169879.61</v>
          </cell>
          <cell r="D151">
            <v>1767588.3300000008</v>
          </cell>
          <cell r="E151">
            <v>355532</v>
          </cell>
          <cell r="F151" t="str">
            <v/>
          </cell>
          <cell r="G151">
            <v>2238151.7000000002</v>
          </cell>
          <cell r="H151">
            <v>551931.37</v>
          </cell>
          <cell r="I151">
            <v>813200.33000000112</v>
          </cell>
          <cell r="J151">
            <v>999238.76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192875</v>
          </cell>
          <cell r="C153">
            <v>135236.82</v>
          </cell>
          <cell r="D153">
            <v>1066964.4999999995</v>
          </cell>
          <cell r="E153">
            <v>390839</v>
          </cell>
          <cell r="F153" t="str">
            <v/>
          </cell>
          <cell r="G153">
            <v>1352373.6600000001</v>
          </cell>
          <cell r="H153">
            <v>727247.57000000018</v>
          </cell>
          <cell r="I153">
            <v>529794.30000000005</v>
          </cell>
          <cell r="J153">
            <v>402379.99</v>
          </cell>
        </row>
        <row r="154">
          <cell r="A154" t="str">
            <v>BT51 4</v>
          </cell>
          <cell r="B154">
            <v>141926</v>
          </cell>
          <cell r="C154">
            <v>78936.31</v>
          </cell>
          <cell r="D154">
            <v>997554.87</v>
          </cell>
          <cell r="E154">
            <v>397796</v>
          </cell>
          <cell r="F154" t="str">
            <v/>
          </cell>
          <cell r="G154">
            <v>1479831.94</v>
          </cell>
          <cell r="H154">
            <v>370923.93</v>
          </cell>
          <cell r="I154">
            <v>411940.36</v>
          </cell>
          <cell r="J154" t="str">
            <v/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1246937.17</v>
          </cell>
          <cell r="E155">
            <v>491380</v>
          </cell>
          <cell r="F155" t="str">
            <v/>
          </cell>
          <cell r="G155">
            <v>961542.6</v>
          </cell>
          <cell r="H155">
            <v>128972.63</v>
          </cell>
          <cell r="I155">
            <v>277367.59999999998</v>
          </cell>
          <cell r="J155">
            <v>410304.5</v>
          </cell>
        </row>
        <row r="156">
          <cell r="A156" t="str">
            <v>BT52 1</v>
          </cell>
          <cell r="B156">
            <v>123269</v>
          </cell>
          <cell r="C156">
            <v>114409.52</v>
          </cell>
          <cell r="D156">
            <v>1021287.7699999993</v>
          </cell>
          <cell r="E156">
            <v>607743</v>
          </cell>
          <cell r="F156" t="str">
            <v/>
          </cell>
          <cell r="G156">
            <v>890300.61999999988</v>
          </cell>
          <cell r="H156">
            <v>430555.40999999992</v>
          </cell>
          <cell r="I156">
            <v>404440.9</v>
          </cell>
          <cell r="J156">
            <v>337725.52</v>
          </cell>
        </row>
        <row r="157">
          <cell r="A157" t="str">
            <v>BT52 2</v>
          </cell>
          <cell r="B157">
            <v>180547</v>
          </cell>
          <cell r="C157">
            <v>75783.42</v>
          </cell>
          <cell r="D157">
            <v>540688.3899999999</v>
          </cell>
          <cell r="E157">
            <v>172456</v>
          </cell>
          <cell r="F157" t="str">
            <v/>
          </cell>
          <cell r="G157">
            <v>1118420.3999999999</v>
          </cell>
          <cell r="H157">
            <v>369496.54</v>
          </cell>
          <cell r="I157">
            <v>306652.19</v>
          </cell>
          <cell r="J157">
            <v>280433.87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204580</v>
          </cell>
          <cell r="C159">
            <v>91071.23</v>
          </cell>
          <cell r="D159">
            <v>1003413.4000000003</v>
          </cell>
          <cell r="E159" t="str">
            <v/>
          </cell>
          <cell r="F159" t="str">
            <v/>
          </cell>
          <cell r="G159">
            <v>1287402</v>
          </cell>
          <cell r="H159">
            <v>257706.91999999995</v>
          </cell>
          <cell r="I159">
            <v>650991.07000000007</v>
          </cell>
          <cell r="J159">
            <v>204890.44</v>
          </cell>
        </row>
        <row r="160">
          <cell r="A160" t="str">
            <v>BT53 7</v>
          </cell>
          <cell r="B160">
            <v>179919</v>
          </cell>
          <cell r="C160">
            <v>127054.73</v>
          </cell>
          <cell r="D160">
            <v>921008.0500000004</v>
          </cell>
          <cell r="E160">
            <v>358007</v>
          </cell>
          <cell r="F160" t="str">
            <v/>
          </cell>
          <cell r="G160">
            <v>1623554.69</v>
          </cell>
          <cell r="H160">
            <v>426608.28999999992</v>
          </cell>
          <cell r="I160">
            <v>800781.36</v>
          </cell>
          <cell r="J160">
            <v>409456.77</v>
          </cell>
        </row>
        <row r="161">
          <cell r="A161" t="str">
            <v>BT53 8</v>
          </cell>
          <cell r="B161">
            <v>241433</v>
          </cell>
          <cell r="C161" t="str">
            <v/>
          </cell>
          <cell r="D161">
            <v>933337.08999999985</v>
          </cell>
          <cell r="E161">
            <v>406712</v>
          </cell>
          <cell r="F161" t="str">
            <v/>
          </cell>
          <cell r="G161">
            <v>992900.16</v>
          </cell>
          <cell r="H161">
            <v>312821.84000000008</v>
          </cell>
          <cell r="I161">
            <v>634585.79</v>
          </cell>
          <cell r="J161">
            <v>335832.82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221911</v>
          </cell>
          <cell r="C163" t="str">
            <v/>
          </cell>
          <cell r="D163">
            <v>668852.1100000001</v>
          </cell>
          <cell r="E163">
            <v>590029</v>
          </cell>
          <cell r="F163" t="str">
            <v/>
          </cell>
          <cell r="G163">
            <v>795760.62</v>
          </cell>
          <cell r="H163">
            <v>255857.85999999996</v>
          </cell>
          <cell r="I163">
            <v>296057.90000000002</v>
          </cell>
          <cell r="J163">
            <v>518458.22</v>
          </cell>
        </row>
        <row r="164">
          <cell r="A164" t="str">
            <v>BT55 7</v>
          </cell>
          <cell r="B164">
            <v>137751</v>
          </cell>
          <cell r="C164">
            <v>142330.56</v>
          </cell>
          <cell r="D164">
            <v>1154062.9199999997</v>
          </cell>
          <cell r="E164">
            <v>363577</v>
          </cell>
          <cell r="F164" t="str">
            <v/>
          </cell>
          <cell r="G164">
            <v>772623.57000000007</v>
          </cell>
          <cell r="H164">
            <v>392926.98</v>
          </cell>
          <cell r="I164">
            <v>310265.34000000003</v>
          </cell>
          <cell r="J164">
            <v>404000.14</v>
          </cell>
        </row>
        <row r="165">
          <cell r="A165" t="str">
            <v>BT56 8</v>
          </cell>
          <cell r="B165">
            <v>114455</v>
          </cell>
          <cell r="C165">
            <v>45961.59</v>
          </cell>
          <cell r="D165">
            <v>865910.31000000017</v>
          </cell>
          <cell r="E165">
            <v>281295</v>
          </cell>
          <cell r="F165" t="str">
            <v/>
          </cell>
          <cell r="G165">
            <v>793773.73</v>
          </cell>
          <cell r="H165">
            <v>295828.02</v>
          </cell>
          <cell r="I165">
            <v>211870.15</v>
          </cell>
          <cell r="J165">
            <v>426135.72</v>
          </cell>
        </row>
        <row r="166">
          <cell r="A166" t="str">
            <v>BT57 8</v>
          </cell>
          <cell r="B166">
            <v>52520</v>
          </cell>
          <cell r="C166" t="str">
            <v/>
          </cell>
          <cell r="D166">
            <v>487708.19</v>
          </cell>
          <cell r="E166">
            <v>206236</v>
          </cell>
          <cell r="F166" t="str">
            <v/>
          </cell>
          <cell r="G166">
            <v>497478.01</v>
          </cell>
          <cell r="H166">
            <v>126150.85999999999</v>
          </cell>
          <cell r="I166">
            <v>170711.1</v>
          </cell>
          <cell r="J166">
            <v>117214.88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288136</v>
          </cell>
          <cell r="C168">
            <v>82262.320000000007</v>
          </cell>
          <cell r="D168">
            <v>1763590.77</v>
          </cell>
          <cell r="E168">
            <v>250530</v>
          </cell>
          <cell r="F168" t="str">
            <v/>
          </cell>
          <cell r="G168">
            <v>1313622.98</v>
          </cell>
          <cell r="H168">
            <v>394590.92</v>
          </cell>
          <cell r="I168">
            <v>509645.83</v>
          </cell>
          <cell r="J168">
            <v>288610.23</v>
          </cell>
        </row>
        <row r="169">
          <cell r="A169" t="str">
            <v>BT6 8</v>
          </cell>
          <cell r="B169">
            <v>136238</v>
          </cell>
          <cell r="C169">
            <v>99437.92</v>
          </cell>
          <cell r="D169">
            <v>363311.15000000014</v>
          </cell>
          <cell r="E169">
            <v>55725</v>
          </cell>
          <cell r="F169" t="str">
            <v/>
          </cell>
          <cell r="G169">
            <v>976014.34</v>
          </cell>
          <cell r="H169">
            <v>210810.13</v>
          </cell>
          <cell r="I169">
            <v>275363.3</v>
          </cell>
          <cell r="J169">
            <v>444005.07</v>
          </cell>
        </row>
        <row r="170">
          <cell r="A170" t="str">
            <v>BT6 9</v>
          </cell>
          <cell r="B170">
            <v>127659</v>
          </cell>
          <cell r="C170">
            <v>209550.86</v>
          </cell>
          <cell r="D170">
            <v>1262791.07</v>
          </cell>
          <cell r="E170">
            <v>224053</v>
          </cell>
          <cell r="F170" t="str">
            <v/>
          </cell>
          <cell r="G170">
            <v>1887066.1099999999</v>
          </cell>
          <cell r="H170">
            <v>391981.87</v>
          </cell>
          <cell r="I170">
            <v>627743.91</v>
          </cell>
          <cell r="J170">
            <v>695681.3</v>
          </cell>
        </row>
        <row r="171">
          <cell r="A171" t="str">
            <v>BT60 1</v>
          </cell>
          <cell r="B171">
            <v>233498</v>
          </cell>
          <cell r="C171" t="str">
            <v/>
          </cell>
          <cell r="D171">
            <v>1240320.0300000003</v>
          </cell>
          <cell r="E171">
            <v>329654</v>
          </cell>
          <cell r="F171" t="str">
            <v/>
          </cell>
          <cell r="G171">
            <v>819168.86</v>
          </cell>
          <cell r="H171">
            <v>225268.84</v>
          </cell>
          <cell r="I171">
            <v>500686.08000000002</v>
          </cell>
          <cell r="J171">
            <v>360297.08</v>
          </cell>
        </row>
        <row r="172">
          <cell r="A172" t="str">
            <v>BT60 2</v>
          </cell>
          <cell r="B172">
            <v>408494</v>
          </cell>
          <cell r="C172">
            <v>84595.82</v>
          </cell>
          <cell r="D172">
            <v>1488628.6699999992</v>
          </cell>
          <cell r="E172">
            <v>179877</v>
          </cell>
          <cell r="F172" t="str">
            <v/>
          </cell>
          <cell r="G172">
            <v>1585974.6</v>
          </cell>
          <cell r="H172">
            <v>147656.47999999995</v>
          </cell>
          <cell r="I172">
            <v>771642.61</v>
          </cell>
          <cell r="J172">
            <v>312080.15000000002</v>
          </cell>
        </row>
        <row r="173">
          <cell r="A173" t="str">
            <v>BT60 3</v>
          </cell>
          <cell r="B173">
            <v>326830</v>
          </cell>
          <cell r="C173" t="str">
            <v/>
          </cell>
          <cell r="D173">
            <v>1430116.1300000006</v>
          </cell>
          <cell r="E173">
            <v>419775</v>
          </cell>
          <cell r="F173" t="str">
            <v/>
          </cell>
          <cell r="G173">
            <v>1375236.69</v>
          </cell>
          <cell r="H173">
            <v>103488.65</v>
          </cell>
          <cell r="I173">
            <v>429867.76</v>
          </cell>
          <cell r="J173">
            <v>192553.87</v>
          </cell>
        </row>
        <row r="174">
          <cell r="A174" t="str">
            <v>BT60 4</v>
          </cell>
          <cell r="B174">
            <v>286573</v>
          </cell>
          <cell r="C174" t="str">
            <v/>
          </cell>
          <cell r="D174">
            <v>1206248.2499999998</v>
          </cell>
          <cell r="E174" t="str">
            <v/>
          </cell>
          <cell r="F174" t="str">
            <v/>
          </cell>
          <cell r="G174">
            <v>858283.01</v>
          </cell>
          <cell r="H174">
            <v>87774.88</v>
          </cell>
          <cell r="I174">
            <v>432996.86</v>
          </cell>
          <cell r="J174">
            <v>396981.4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>
            <v>44665</v>
          </cell>
          <cell r="C176" t="str">
            <v/>
          </cell>
          <cell r="D176">
            <v>262373.67</v>
          </cell>
          <cell r="E176" t="str">
            <v/>
          </cell>
          <cell r="F176" t="str">
            <v/>
          </cell>
          <cell r="G176">
            <v>174733.69999999998</v>
          </cell>
          <cell r="H176" t="str">
            <v/>
          </cell>
          <cell r="I176">
            <v>107205.68000000001</v>
          </cell>
          <cell r="J176">
            <v>120942.26</v>
          </cell>
        </row>
        <row r="177">
          <cell r="A177" t="str">
            <v>BT61 8</v>
          </cell>
          <cell r="B177">
            <v>334356</v>
          </cell>
          <cell r="C177" t="str">
            <v/>
          </cell>
          <cell r="D177">
            <v>1246803.4400000004</v>
          </cell>
          <cell r="E177" t="str">
            <v/>
          </cell>
          <cell r="F177" t="str">
            <v/>
          </cell>
          <cell r="G177">
            <v>1095208.8799999999</v>
          </cell>
          <cell r="H177">
            <v>220349.74000000005</v>
          </cell>
          <cell r="I177">
            <v>593496.14</v>
          </cell>
          <cell r="J177">
            <v>301724.17</v>
          </cell>
        </row>
        <row r="178">
          <cell r="A178" t="str">
            <v>BT61 9</v>
          </cell>
          <cell r="B178">
            <v>268268</v>
          </cell>
          <cell r="C178" t="str">
            <v/>
          </cell>
          <cell r="D178">
            <v>669070.93999999971</v>
          </cell>
          <cell r="E178">
            <v>197458</v>
          </cell>
          <cell r="F178" t="str">
            <v/>
          </cell>
          <cell r="G178">
            <v>1438390.27</v>
          </cell>
          <cell r="H178">
            <v>407332.52</v>
          </cell>
          <cell r="I178">
            <v>447267.18</v>
          </cell>
          <cell r="J178">
            <v>346691.76</v>
          </cell>
        </row>
        <row r="179">
          <cell r="A179" t="str">
            <v>BT62 1</v>
          </cell>
          <cell r="B179">
            <v>249732</v>
          </cell>
          <cell r="C179">
            <v>146532.72</v>
          </cell>
          <cell r="D179">
            <v>1359750.7200000004</v>
          </cell>
          <cell r="E179">
            <v>242427</v>
          </cell>
          <cell r="F179" t="str">
            <v/>
          </cell>
          <cell r="G179">
            <v>2025509.82</v>
          </cell>
          <cell r="H179">
            <v>474506.71999999991</v>
          </cell>
          <cell r="I179">
            <v>682193.46</v>
          </cell>
          <cell r="J179">
            <v>407470.3</v>
          </cell>
        </row>
        <row r="180">
          <cell r="A180" t="str">
            <v>BT62 2</v>
          </cell>
          <cell r="B180">
            <v>101314</v>
          </cell>
          <cell r="C180" t="str">
            <v/>
          </cell>
          <cell r="D180">
            <v>565305.99999999988</v>
          </cell>
          <cell r="E180" t="str">
            <v/>
          </cell>
          <cell r="F180" t="str">
            <v/>
          </cell>
          <cell r="G180">
            <v>1547178.65</v>
          </cell>
          <cell r="H180">
            <v>469694.1700000001</v>
          </cell>
          <cell r="I180">
            <v>491628.85000000003</v>
          </cell>
          <cell r="J180">
            <v>347148.14</v>
          </cell>
        </row>
        <row r="181">
          <cell r="A181" t="str">
            <v>BT62 3</v>
          </cell>
          <cell r="B181">
            <v>164747</v>
          </cell>
          <cell r="C181">
            <v>199124.62</v>
          </cell>
          <cell r="D181">
            <v>706706.13999999966</v>
          </cell>
          <cell r="E181">
            <v>405465</v>
          </cell>
          <cell r="F181" t="str">
            <v/>
          </cell>
          <cell r="G181">
            <v>1655858.0699999998</v>
          </cell>
          <cell r="H181">
            <v>590437.88000000012</v>
          </cell>
          <cell r="I181">
            <v>549680.79</v>
          </cell>
          <cell r="J181">
            <v>352273.88</v>
          </cell>
        </row>
        <row r="182">
          <cell r="A182" t="str">
            <v>BT62 4</v>
          </cell>
          <cell r="B182">
            <v>97925</v>
          </cell>
          <cell r="C182">
            <v>93177.39</v>
          </cell>
          <cell r="D182">
            <v>305368.74</v>
          </cell>
          <cell r="E182">
            <v>56878</v>
          </cell>
          <cell r="F182" t="str">
            <v/>
          </cell>
          <cell r="G182">
            <v>1033391.4</v>
          </cell>
          <cell r="H182">
            <v>171486.7</v>
          </cell>
          <cell r="I182">
            <v>359491.58</v>
          </cell>
          <cell r="J182">
            <v>162393.19</v>
          </cell>
        </row>
        <row r="183">
          <cell r="A183" t="str">
            <v>BT63 5</v>
          </cell>
          <cell r="B183">
            <v>437594</v>
          </cell>
          <cell r="C183">
            <v>215464.61</v>
          </cell>
          <cell r="D183">
            <v>1935050.6</v>
          </cell>
          <cell r="E183">
            <v>581610</v>
          </cell>
          <cell r="F183" t="str">
            <v/>
          </cell>
          <cell r="G183">
            <v>3535654.89</v>
          </cell>
          <cell r="H183">
            <v>1333245.1299999999</v>
          </cell>
          <cell r="I183">
            <v>1237198.75</v>
          </cell>
          <cell r="J183">
            <v>582412.52</v>
          </cell>
        </row>
        <row r="184">
          <cell r="A184" t="str">
            <v>BT63 6</v>
          </cell>
          <cell r="B184">
            <v>185606</v>
          </cell>
          <cell r="C184" t="str">
            <v/>
          </cell>
          <cell r="D184">
            <v>1132686.7599999998</v>
          </cell>
          <cell r="E184" t="str">
            <v/>
          </cell>
          <cell r="F184" t="str">
            <v/>
          </cell>
          <cell r="G184">
            <v>902462.31</v>
          </cell>
          <cell r="H184">
            <v>188349.49999999997</v>
          </cell>
          <cell r="I184">
            <v>516527.35999999999</v>
          </cell>
          <cell r="J184">
            <v>285805.77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123443.72</v>
          </cell>
          <cell r="E185" t="str">
            <v/>
          </cell>
          <cell r="F185" t="str">
            <v/>
          </cell>
          <cell r="G185">
            <v>103976.33</v>
          </cell>
          <cell r="H185" t="str">
            <v/>
          </cell>
          <cell r="I185">
            <v>65974.81</v>
          </cell>
          <cell r="J185">
            <v>37168.480000000003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>
            <v>142106.79</v>
          </cell>
          <cell r="H186" t="str">
            <v/>
          </cell>
          <cell r="I186" t="str">
            <v/>
          </cell>
          <cell r="J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114030.7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>
            <v>193426.76</v>
          </cell>
          <cell r="H189" t="str">
            <v/>
          </cell>
          <cell r="I189">
            <v>67652.290000000008</v>
          </cell>
          <cell r="J189" t="str">
            <v/>
          </cell>
        </row>
        <row r="190">
          <cell r="A190" t="str">
            <v>BT65 5</v>
          </cell>
          <cell r="B190">
            <v>82275</v>
          </cell>
          <cell r="C190" t="str">
            <v/>
          </cell>
          <cell r="D190">
            <v>430106.48999999987</v>
          </cell>
          <cell r="E190">
            <v>54059</v>
          </cell>
          <cell r="F190" t="str">
            <v/>
          </cell>
          <cell r="G190">
            <v>948695.96</v>
          </cell>
          <cell r="H190">
            <v>125746.57000000002</v>
          </cell>
          <cell r="I190">
            <v>418707.54000000004</v>
          </cell>
          <cell r="J190">
            <v>244826.8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478051</v>
          </cell>
          <cell r="C192" t="str">
            <v/>
          </cell>
          <cell r="D192">
            <v>1452359.4100000001</v>
          </cell>
          <cell r="E192" t="str">
            <v/>
          </cell>
          <cell r="F192" t="str">
            <v/>
          </cell>
          <cell r="G192">
            <v>1711865.35</v>
          </cell>
          <cell r="H192">
            <v>226404.08000000005</v>
          </cell>
          <cell r="I192">
            <v>982879.15000000107</v>
          </cell>
          <cell r="J192">
            <v>222035.82</v>
          </cell>
        </row>
        <row r="193">
          <cell r="A193" t="str">
            <v>BT66 7</v>
          </cell>
          <cell r="B193">
            <v>294118</v>
          </cell>
          <cell r="C193">
            <v>170114.36</v>
          </cell>
          <cell r="D193">
            <v>2257383.9200000004</v>
          </cell>
          <cell r="E193">
            <v>374264</v>
          </cell>
          <cell r="F193" t="str">
            <v/>
          </cell>
          <cell r="G193">
            <v>3476011.19</v>
          </cell>
          <cell r="H193">
            <v>716873.17000000051</v>
          </cell>
          <cell r="I193">
            <v>1755114.65</v>
          </cell>
          <cell r="J193">
            <v>796576.59</v>
          </cell>
        </row>
        <row r="194">
          <cell r="A194" t="str">
            <v>BT66 8</v>
          </cell>
          <cell r="B194">
            <v>121196</v>
          </cell>
          <cell r="C194" t="str">
            <v/>
          </cell>
          <cell r="D194">
            <v>429445.20000000013</v>
          </cell>
          <cell r="E194">
            <v>32689</v>
          </cell>
          <cell r="F194" t="str">
            <v/>
          </cell>
          <cell r="G194">
            <v>1101453.9500000002</v>
          </cell>
          <cell r="H194">
            <v>220924.33000000005</v>
          </cell>
          <cell r="I194">
            <v>571595.43000000005</v>
          </cell>
          <cell r="J194">
            <v>330492.83</v>
          </cell>
        </row>
        <row r="195">
          <cell r="A195" t="str">
            <v>BT67 0</v>
          </cell>
          <cell r="B195">
            <v>500041</v>
          </cell>
          <cell r="C195">
            <v>143217.35999999999</v>
          </cell>
          <cell r="D195">
            <v>2701255.549999998</v>
          </cell>
          <cell r="E195">
            <v>523714</v>
          </cell>
          <cell r="F195" t="str">
            <v/>
          </cell>
          <cell r="G195">
            <v>3663479.46</v>
          </cell>
          <cell r="H195">
            <v>791284.09</v>
          </cell>
          <cell r="I195">
            <v>978286.73</v>
          </cell>
          <cell r="J195">
            <v>1056579.17</v>
          </cell>
        </row>
        <row r="196">
          <cell r="A196" t="str">
            <v>BT67 9</v>
          </cell>
          <cell r="B196">
            <v>402393</v>
          </cell>
          <cell r="C196" t="str">
            <v/>
          </cell>
          <cell r="D196">
            <v>1018740.4700000001</v>
          </cell>
          <cell r="E196">
            <v>71998</v>
          </cell>
          <cell r="F196" t="str">
            <v/>
          </cell>
          <cell r="G196">
            <v>1335777.28</v>
          </cell>
          <cell r="H196">
            <v>169819.97</v>
          </cell>
          <cell r="I196">
            <v>981478.48</v>
          </cell>
          <cell r="J196">
            <v>214443.61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88604.88</v>
          </cell>
          <cell r="E197" t="str">
            <v/>
          </cell>
          <cell r="F197" t="str">
            <v/>
          </cell>
          <cell r="G197">
            <v>107506.03</v>
          </cell>
          <cell r="H197" t="str">
            <v/>
          </cell>
          <cell r="I197" t="str">
            <v/>
          </cell>
          <cell r="J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285947.01</v>
          </cell>
          <cell r="E198" t="str">
            <v/>
          </cell>
          <cell r="F198" t="str">
            <v/>
          </cell>
          <cell r="G198">
            <v>527555.07000000007</v>
          </cell>
          <cell r="H198" t="str">
            <v/>
          </cell>
          <cell r="I198">
            <v>174722.28</v>
          </cell>
          <cell r="J198">
            <v>151898.4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 t="str">
            <v/>
          </cell>
          <cell r="E199">
            <v>49703</v>
          </cell>
          <cell r="F199" t="str">
            <v/>
          </cell>
          <cell r="G199">
            <v>236807.24</v>
          </cell>
          <cell r="H199" t="str">
            <v/>
          </cell>
          <cell r="I199">
            <v>61885.520000000004</v>
          </cell>
          <cell r="J199">
            <v>77057.03</v>
          </cell>
        </row>
        <row r="200">
          <cell r="A200" t="str">
            <v>BT7 2</v>
          </cell>
          <cell r="B200">
            <v>107386</v>
          </cell>
          <cell r="C200" t="str">
            <v/>
          </cell>
          <cell r="D200">
            <v>381694.69000000012</v>
          </cell>
          <cell r="E200" t="str">
            <v/>
          </cell>
          <cell r="F200" t="str">
            <v/>
          </cell>
          <cell r="G200">
            <v>446609.86</v>
          </cell>
          <cell r="H200">
            <v>52505.86</v>
          </cell>
          <cell r="I200">
            <v>94945.94</v>
          </cell>
          <cell r="J200">
            <v>171430.41</v>
          </cell>
        </row>
        <row r="201">
          <cell r="A201" t="str">
            <v>BT7 3</v>
          </cell>
          <cell r="B201">
            <v>229256</v>
          </cell>
          <cell r="C201">
            <v>112782.73</v>
          </cell>
          <cell r="D201">
            <v>1159041.9100000001</v>
          </cell>
          <cell r="E201">
            <v>121971</v>
          </cell>
          <cell r="F201" t="str">
            <v/>
          </cell>
          <cell r="G201">
            <v>882828.03</v>
          </cell>
          <cell r="H201">
            <v>279835.18000000005</v>
          </cell>
          <cell r="I201">
            <v>281761.98</v>
          </cell>
          <cell r="J201">
            <v>411730.05</v>
          </cell>
        </row>
        <row r="202">
          <cell r="A202" t="str">
            <v>BT70 1</v>
          </cell>
          <cell r="B202">
            <v>372721</v>
          </cell>
          <cell r="C202" t="str">
            <v/>
          </cell>
          <cell r="D202">
            <v>1352761.6799999992</v>
          </cell>
          <cell r="E202">
            <v>307285</v>
          </cell>
          <cell r="F202" t="str">
            <v/>
          </cell>
          <cell r="G202">
            <v>982525.94</v>
          </cell>
          <cell r="H202">
            <v>95543.69</v>
          </cell>
          <cell r="I202">
            <v>538616.03</v>
          </cell>
          <cell r="J202">
            <v>429387.97</v>
          </cell>
        </row>
        <row r="203">
          <cell r="A203" t="str">
            <v>BT70 2</v>
          </cell>
          <cell r="B203">
            <v>259293</v>
          </cell>
          <cell r="C203" t="str">
            <v/>
          </cell>
          <cell r="D203">
            <v>1506400.3799999997</v>
          </cell>
          <cell r="E203">
            <v>333364</v>
          </cell>
          <cell r="F203" t="str">
            <v/>
          </cell>
          <cell r="G203">
            <v>1365746.94</v>
          </cell>
          <cell r="H203">
            <v>53318.400000000001</v>
          </cell>
          <cell r="I203">
            <v>724783.74</v>
          </cell>
          <cell r="J203">
            <v>743119.16</v>
          </cell>
        </row>
        <row r="204">
          <cell r="A204" t="str">
            <v>BT70 3</v>
          </cell>
          <cell r="B204">
            <v>272797</v>
          </cell>
          <cell r="C204" t="str">
            <v/>
          </cell>
          <cell r="D204">
            <v>1387913.5399999996</v>
          </cell>
          <cell r="E204">
            <v>231662</v>
          </cell>
          <cell r="F204" t="str">
            <v/>
          </cell>
          <cell r="G204">
            <v>1169335.1700000002</v>
          </cell>
          <cell r="H204">
            <v>130633.91</v>
          </cell>
          <cell r="I204">
            <v>761756.64</v>
          </cell>
          <cell r="J204" t="str">
            <v/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490370</v>
          </cell>
          <cell r="C206" t="str">
            <v/>
          </cell>
          <cell r="D206">
            <v>1301874.2999999998</v>
          </cell>
          <cell r="E206">
            <v>131026</v>
          </cell>
          <cell r="F206" t="str">
            <v/>
          </cell>
          <cell r="G206">
            <v>1840069.71</v>
          </cell>
          <cell r="H206">
            <v>168912.61999999997</v>
          </cell>
          <cell r="I206">
            <v>662830.11</v>
          </cell>
          <cell r="J206">
            <v>657619.37</v>
          </cell>
        </row>
        <row r="207">
          <cell r="A207" t="str">
            <v>BT71 5</v>
          </cell>
          <cell r="B207">
            <v>286023</v>
          </cell>
          <cell r="C207" t="str">
            <v/>
          </cell>
          <cell r="D207">
            <v>1299483.5900000001</v>
          </cell>
          <cell r="E207">
            <v>177269</v>
          </cell>
          <cell r="F207" t="str">
            <v/>
          </cell>
          <cell r="G207">
            <v>1692993.0699999998</v>
          </cell>
          <cell r="H207">
            <v>109123.79000000002</v>
          </cell>
          <cell r="I207">
            <v>739940.5</v>
          </cell>
          <cell r="J207">
            <v>429953.58</v>
          </cell>
        </row>
        <row r="208">
          <cell r="A208" t="str">
            <v>BT71 6</v>
          </cell>
          <cell r="B208">
            <v>1115180</v>
          </cell>
          <cell r="C208">
            <v>76452.72</v>
          </cell>
          <cell r="D208">
            <v>1798892.7399999995</v>
          </cell>
          <cell r="E208">
            <v>639366</v>
          </cell>
          <cell r="F208" t="str">
            <v/>
          </cell>
          <cell r="G208">
            <v>2095051.92</v>
          </cell>
          <cell r="H208">
            <v>206093.55000000005</v>
          </cell>
          <cell r="I208">
            <v>1106428.52</v>
          </cell>
          <cell r="J208">
            <v>850423.23</v>
          </cell>
        </row>
        <row r="209">
          <cell r="A209" t="str">
            <v>BT71 7</v>
          </cell>
          <cell r="B209">
            <v>315592</v>
          </cell>
          <cell r="C209" t="str">
            <v/>
          </cell>
          <cell r="D209">
            <v>1839816.4200000002</v>
          </cell>
          <cell r="E209">
            <v>583679</v>
          </cell>
          <cell r="F209" t="str">
            <v/>
          </cell>
          <cell r="G209">
            <v>1347442.12</v>
          </cell>
          <cell r="H209">
            <v>61689.08</v>
          </cell>
          <cell r="I209">
            <v>821626.21</v>
          </cell>
          <cell r="J209">
            <v>693875.79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>
            <v>112243</v>
          </cell>
          <cell r="C211" t="str">
            <v/>
          </cell>
          <cell r="D211">
            <v>497349.28000000009</v>
          </cell>
          <cell r="E211">
            <v>235104</v>
          </cell>
          <cell r="F211" t="str">
            <v/>
          </cell>
          <cell r="G211">
            <v>596049.59</v>
          </cell>
          <cell r="H211">
            <v>243763.91</v>
          </cell>
          <cell r="I211">
            <v>294356.95</v>
          </cell>
          <cell r="J211">
            <v>167369.29999999999</v>
          </cell>
        </row>
        <row r="212">
          <cell r="A212" t="str">
            <v>BT74 5</v>
          </cell>
          <cell r="B212">
            <v>86911</v>
          </cell>
          <cell r="C212" t="str">
            <v/>
          </cell>
          <cell r="D212">
            <v>562659.54000000015</v>
          </cell>
          <cell r="E212">
            <v>102797</v>
          </cell>
          <cell r="F212" t="str">
            <v/>
          </cell>
          <cell r="G212">
            <v>260001.06</v>
          </cell>
          <cell r="H212">
            <v>117202.64000000001</v>
          </cell>
          <cell r="I212">
            <v>162090.28</v>
          </cell>
          <cell r="J212">
            <v>104962.54</v>
          </cell>
        </row>
        <row r="213">
          <cell r="A213" t="str">
            <v>BT74 6</v>
          </cell>
          <cell r="B213">
            <v>302683</v>
          </cell>
          <cell r="C213" t="str">
            <v/>
          </cell>
          <cell r="D213">
            <v>836441.88000000035</v>
          </cell>
          <cell r="E213">
            <v>56443</v>
          </cell>
          <cell r="F213" t="str">
            <v/>
          </cell>
          <cell r="G213">
            <v>843515.98</v>
          </cell>
          <cell r="H213">
            <v>173839.56</v>
          </cell>
          <cell r="I213">
            <v>218274.81</v>
          </cell>
          <cell r="J213">
            <v>231824.43</v>
          </cell>
        </row>
        <row r="214">
          <cell r="A214" t="str">
            <v>BT74 7</v>
          </cell>
          <cell r="B214">
            <v>126039</v>
          </cell>
          <cell r="C214" t="str">
            <v/>
          </cell>
          <cell r="D214">
            <v>567411.59999999974</v>
          </cell>
          <cell r="E214" t="str">
            <v/>
          </cell>
          <cell r="F214" t="str">
            <v/>
          </cell>
          <cell r="G214">
            <v>532875.1</v>
          </cell>
          <cell r="H214">
            <v>94615.249999999985</v>
          </cell>
          <cell r="I214">
            <v>142136.83000000002</v>
          </cell>
          <cell r="J214">
            <v>152759.26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147779.38999999996</v>
          </cell>
          <cell r="E215">
            <v>54414</v>
          </cell>
          <cell r="F215" t="str">
            <v/>
          </cell>
          <cell r="G215">
            <v>200099.19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87214</v>
          </cell>
          <cell r="C216" t="str">
            <v/>
          </cell>
          <cell r="D216">
            <v>100901.45999999999</v>
          </cell>
          <cell r="E216">
            <v>28031</v>
          </cell>
          <cell r="F216" t="str">
            <v/>
          </cell>
          <cell r="G216">
            <v>167779.72</v>
          </cell>
          <cell r="H216">
            <v>74109.040000000023</v>
          </cell>
          <cell r="I216">
            <v>68238.240000000005</v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487181.25999999995</v>
          </cell>
          <cell r="E217">
            <v>499491</v>
          </cell>
          <cell r="F217" t="str">
            <v/>
          </cell>
          <cell r="G217">
            <v>604351.53</v>
          </cell>
          <cell r="H217">
            <v>123159.72000000002</v>
          </cell>
          <cell r="I217">
            <v>203328.2</v>
          </cell>
          <cell r="J217" t="str">
            <v/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442804.24999999994</v>
          </cell>
          <cell r="E218">
            <v>101753</v>
          </cell>
          <cell r="F218" t="str">
            <v/>
          </cell>
          <cell r="G218">
            <v>201654.09000000003</v>
          </cell>
          <cell r="H218">
            <v>84593.31</v>
          </cell>
          <cell r="I218">
            <v>53629.06</v>
          </cell>
          <cell r="J218">
            <v>173943.33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242199.1</v>
          </cell>
          <cell r="E219">
            <v>55998</v>
          </cell>
          <cell r="F219" t="str">
            <v/>
          </cell>
          <cell r="G219">
            <v>157709.74</v>
          </cell>
          <cell r="H219" t="str">
            <v/>
          </cell>
          <cell r="I219">
            <v>86530.59</v>
          </cell>
          <cell r="J219">
            <v>146303.54</v>
          </cell>
        </row>
        <row r="220">
          <cell r="A220" t="str">
            <v>BT78 1</v>
          </cell>
          <cell r="B220">
            <v>435753</v>
          </cell>
          <cell r="C220" t="str">
            <v/>
          </cell>
          <cell r="D220">
            <v>1595478.2699999993</v>
          </cell>
          <cell r="E220">
            <v>232417</v>
          </cell>
          <cell r="F220" t="str">
            <v/>
          </cell>
          <cell r="G220">
            <v>1094027.18</v>
          </cell>
          <cell r="H220">
            <v>273032.28000000003</v>
          </cell>
          <cell r="I220">
            <v>494912.18</v>
          </cell>
          <cell r="J220">
            <v>274584.59000000003</v>
          </cell>
        </row>
        <row r="221">
          <cell r="A221" t="str">
            <v>BT78 2</v>
          </cell>
          <cell r="B221">
            <v>90353</v>
          </cell>
          <cell r="C221" t="str">
            <v/>
          </cell>
          <cell r="D221">
            <v>750649.16999999934</v>
          </cell>
          <cell r="E221">
            <v>195708</v>
          </cell>
          <cell r="F221" t="str">
            <v/>
          </cell>
          <cell r="G221">
            <v>583718.86</v>
          </cell>
          <cell r="H221">
            <v>138041.22999999998</v>
          </cell>
          <cell r="I221">
            <v>227168.47</v>
          </cell>
          <cell r="J221">
            <v>86844.03</v>
          </cell>
        </row>
        <row r="222">
          <cell r="A222" t="str">
            <v>BT78 3</v>
          </cell>
          <cell r="B222">
            <v>268849</v>
          </cell>
          <cell r="C222" t="str">
            <v/>
          </cell>
          <cell r="D222">
            <v>999093.53000000014</v>
          </cell>
          <cell r="E222">
            <v>342412</v>
          </cell>
          <cell r="F222" t="str">
            <v/>
          </cell>
          <cell r="G222">
            <v>929575.54</v>
          </cell>
          <cell r="H222">
            <v>179291.37000000005</v>
          </cell>
          <cell r="I222">
            <v>348329.07</v>
          </cell>
          <cell r="J222">
            <v>428142.24</v>
          </cell>
        </row>
        <row r="223">
          <cell r="A223" t="str">
            <v>BT78 4</v>
          </cell>
          <cell r="B223">
            <v>202328</v>
          </cell>
          <cell r="C223" t="str">
            <v/>
          </cell>
          <cell r="D223">
            <v>1369026.2410067907</v>
          </cell>
          <cell r="E223">
            <v>389912</v>
          </cell>
          <cell r="F223" t="str">
            <v/>
          </cell>
          <cell r="G223">
            <v>1243856.82</v>
          </cell>
          <cell r="H223">
            <v>143486.91999999998</v>
          </cell>
          <cell r="I223">
            <v>440411.59</v>
          </cell>
          <cell r="J223">
            <v>221757.4</v>
          </cell>
        </row>
        <row r="224">
          <cell r="A224" t="str">
            <v>BT78 5</v>
          </cell>
          <cell r="B224">
            <v>261147</v>
          </cell>
          <cell r="C224" t="str">
            <v/>
          </cell>
          <cell r="D224">
            <v>1077476.6000000006</v>
          </cell>
          <cell r="E224">
            <v>224560</v>
          </cell>
          <cell r="F224" t="str">
            <v/>
          </cell>
          <cell r="G224">
            <v>1429079.65</v>
          </cell>
          <cell r="H224">
            <v>372852.63000000006</v>
          </cell>
          <cell r="I224">
            <v>663159.1</v>
          </cell>
          <cell r="J224">
            <v>261658.29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214994</v>
          </cell>
          <cell r="C226" t="str">
            <v/>
          </cell>
          <cell r="D226">
            <v>1313556.9399999995</v>
          </cell>
          <cell r="E226">
            <v>626924</v>
          </cell>
          <cell r="F226" t="str">
            <v/>
          </cell>
          <cell r="G226">
            <v>1559427.83</v>
          </cell>
          <cell r="H226">
            <v>261699.40999999997</v>
          </cell>
          <cell r="I226">
            <v>429825</v>
          </cell>
          <cell r="J226">
            <v>268682.31</v>
          </cell>
        </row>
        <row r="227">
          <cell r="A227" t="str">
            <v>BT79 7</v>
          </cell>
          <cell r="B227">
            <v>454104</v>
          </cell>
          <cell r="C227" t="str">
            <v/>
          </cell>
          <cell r="D227">
            <v>2187486.23</v>
          </cell>
          <cell r="E227" t="str">
            <v/>
          </cell>
          <cell r="F227" t="str">
            <v/>
          </cell>
          <cell r="G227">
            <v>2175109.9</v>
          </cell>
          <cell r="H227">
            <v>483647.8299999999</v>
          </cell>
          <cell r="I227">
            <v>716034.91</v>
          </cell>
          <cell r="J227">
            <v>360954.99</v>
          </cell>
        </row>
        <row r="228">
          <cell r="A228" t="str">
            <v>BT79 8</v>
          </cell>
          <cell r="B228">
            <v>90751</v>
          </cell>
          <cell r="C228" t="str">
            <v/>
          </cell>
          <cell r="D228">
            <v>552040.85000000009</v>
          </cell>
          <cell r="E228">
            <v>93766</v>
          </cell>
          <cell r="F228" t="str">
            <v/>
          </cell>
          <cell r="G228">
            <v>403895.83999999997</v>
          </cell>
          <cell r="H228" t="str">
            <v/>
          </cell>
          <cell r="I228">
            <v>143457.51</v>
          </cell>
          <cell r="J228">
            <v>255356.02</v>
          </cell>
        </row>
        <row r="229">
          <cell r="A229" t="str">
            <v>BT79 9</v>
          </cell>
          <cell r="B229">
            <v>377031</v>
          </cell>
          <cell r="C229" t="str">
            <v/>
          </cell>
          <cell r="D229">
            <v>1358843.71</v>
          </cell>
          <cell r="E229">
            <v>208889</v>
          </cell>
          <cell r="F229" t="str">
            <v/>
          </cell>
          <cell r="G229">
            <v>1042072.9</v>
          </cell>
          <cell r="H229">
            <v>120736.48</v>
          </cell>
          <cell r="I229">
            <v>456252.15</v>
          </cell>
          <cell r="J229">
            <v>148810.35</v>
          </cell>
        </row>
        <row r="230">
          <cell r="A230" t="str">
            <v>BT8 6</v>
          </cell>
          <cell r="B230">
            <v>287881</v>
          </cell>
          <cell r="C230">
            <v>129245.41</v>
          </cell>
          <cell r="D230">
            <v>2510024.5459860591</v>
          </cell>
          <cell r="E230">
            <v>360020</v>
          </cell>
          <cell r="F230" t="str">
            <v/>
          </cell>
          <cell r="G230">
            <v>2124192.1399999997</v>
          </cell>
          <cell r="H230">
            <v>603811.63</v>
          </cell>
          <cell r="I230">
            <v>728320.72</v>
          </cell>
          <cell r="J230">
            <v>504172.13</v>
          </cell>
        </row>
        <row r="231">
          <cell r="A231" t="str">
            <v>BT8 7</v>
          </cell>
          <cell r="B231">
            <v>277491</v>
          </cell>
          <cell r="C231">
            <v>85980.4</v>
          </cell>
          <cell r="D231">
            <v>1166427.1100000003</v>
          </cell>
          <cell r="E231">
            <v>121476</v>
          </cell>
          <cell r="F231" t="str">
            <v/>
          </cell>
          <cell r="G231">
            <v>1182251.6400000001</v>
          </cell>
          <cell r="H231">
            <v>332187.92</v>
          </cell>
          <cell r="I231">
            <v>520802.79000000004</v>
          </cell>
          <cell r="J231">
            <v>512594.87</v>
          </cell>
        </row>
        <row r="232">
          <cell r="A232" t="str">
            <v>BT8 8</v>
          </cell>
          <cell r="B232">
            <v>880834</v>
          </cell>
          <cell r="C232">
            <v>90271.15</v>
          </cell>
          <cell r="D232">
            <v>2035255.6700000004</v>
          </cell>
          <cell r="E232" t="str">
            <v/>
          </cell>
          <cell r="F232" t="str">
            <v/>
          </cell>
          <cell r="G232">
            <v>2068111.75</v>
          </cell>
          <cell r="H232">
            <v>410390.96</v>
          </cell>
          <cell r="I232">
            <v>585737.84</v>
          </cell>
          <cell r="J232">
            <v>629567.79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682632.66999999993</v>
          </cell>
          <cell r="E233">
            <v>214875</v>
          </cell>
          <cell r="F233" t="str">
            <v/>
          </cell>
          <cell r="G233">
            <v>1206485.79</v>
          </cell>
          <cell r="H233" t="str">
            <v/>
          </cell>
          <cell r="I233">
            <v>634691.04</v>
          </cell>
          <cell r="J233">
            <v>359003.27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370359</v>
          </cell>
          <cell r="C235" t="str">
            <v/>
          </cell>
          <cell r="D235">
            <v>1957275.2300000007</v>
          </cell>
          <cell r="E235">
            <v>385126</v>
          </cell>
          <cell r="F235" t="str">
            <v/>
          </cell>
          <cell r="G235">
            <v>1958246.0999999999</v>
          </cell>
          <cell r="H235">
            <v>90658.6</v>
          </cell>
          <cell r="I235">
            <v>1537966.9300000002</v>
          </cell>
          <cell r="J235">
            <v>785738.01</v>
          </cell>
        </row>
        <row r="236">
          <cell r="A236" t="str">
            <v>BT80 9</v>
          </cell>
          <cell r="B236">
            <v>486073</v>
          </cell>
          <cell r="C236" t="str">
            <v/>
          </cell>
          <cell r="D236">
            <v>1731532.7400000012</v>
          </cell>
          <cell r="E236" t="str">
            <v/>
          </cell>
          <cell r="F236" t="str">
            <v/>
          </cell>
          <cell r="G236">
            <v>1385559.22</v>
          </cell>
          <cell r="H236" t="str">
            <v/>
          </cell>
          <cell r="I236">
            <v>1080328.25</v>
          </cell>
          <cell r="J236">
            <v>567577.4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2062464.2199999995</v>
          </cell>
          <cell r="E237">
            <v>227622</v>
          </cell>
          <cell r="F237" t="str">
            <v/>
          </cell>
          <cell r="G237">
            <v>1922583.53</v>
          </cell>
          <cell r="H237">
            <v>152357.14000000001</v>
          </cell>
          <cell r="I237">
            <v>399720.96000000002</v>
          </cell>
          <cell r="J237">
            <v>809274.07</v>
          </cell>
        </row>
        <row r="238">
          <cell r="A238" t="str">
            <v>BT82 0</v>
          </cell>
          <cell r="B238">
            <v>231296</v>
          </cell>
          <cell r="C238" t="str">
            <v/>
          </cell>
          <cell r="D238">
            <v>1054157.9300000002</v>
          </cell>
          <cell r="E238">
            <v>368515</v>
          </cell>
          <cell r="F238" t="str">
            <v/>
          </cell>
          <cell r="G238">
            <v>1228882.8800000001</v>
          </cell>
          <cell r="H238">
            <v>158625.87</v>
          </cell>
          <cell r="I238">
            <v>695644.67</v>
          </cell>
          <cell r="J238">
            <v>445180.96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113621</v>
          </cell>
          <cell r="C240" t="str">
            <v/>
          </cell>
          <cell r="D240">
            <v>1196610.9799999988</v>
          </cell>
          <cell r="E240">
            <v>271789</v>
          </cell>
          <cell r="F240" t="str">
            <v/>
          </cell>
          <cell r="G240">
            <v>1243890.77</v>
          </cell>
          <cell r="H240">
            <v>71164.3</v>
          </cell>
          <cell r="I240">
            <v>615702.48</v>
          </cell>
          <cell r="J240">
            <v>233068.18</v>
          </cell>
        </row>
        <row r="241">
          <cell r="A241" t="str">
            <v>BT82 9</v>
          </cell>
          <cell r="B241">
            <v>400965</v>
          </cell>
          <cell r="C241" t="str">
            <v/>
          </cell>
          <cell r="D241">
            <v>2172754.8899999987</v>
          </cell>
          <cell r="E241">
            <v>327710</v>
          </cell>
          <cell r="F241" t="str">
            <v/>
          </cell>
          <cell r="G241">
            <v>3088688.75</v>
          </cell>
          <cell r="H241">
            <v>257663.81999999995</v>
          </cell>
          <cell r="I241">
            <v>1612785.49</v>
          </cell>
          <cell r="J241">
            <v>665870.80000000005</v>
          </cell>
        </row>
        <row r="242">
          <cell r="A242" t="str">
            <v>BT9 5</v>
          </cell>
          <cell r="B242">
            <v>529153</v>
          </cell>
          <cell r="C242">
            <v>153289.35</v>
          </cell>
          <cell r="D242">
            <v>3192134.4800000014</v>
          </cell>
          <cell r="E242">
            <v>3464937</v>
          </cell>
          <cell r="F242" t="str">
            <v/>
          </cell>
          <cell r="G242">
            <v>910982.05</v>
          </cell>
          <cell r="H242">
            <v>172128.15</v>
          </cell>
          <cell r="I242">
            <v>360681.71</v>
          </cell>
          <cell r="J242">
            <v>356152.71</v>
          </cell>
        </row>
        <row r="243">
          <cell r="A243" t="str">
            <v>BT9 6</v>
          </cell>
          <cell r="B243">
            <v>847793</v>
          </cell>
          <cell r="C243">
            <v>154321.94</v>
          </cell>
          <cell r="D243">
            <v>4231527.089999998</v>
          </cell>
          <cell r="E243">
            <v>331063</v>
          </cell>
          <cell r="F243" t="str">
            <v/>
          </cell>
          <cell r="G243">
            <v>1750164.8900000001</v>
          </cell>
          <cell r="H243">
            <v>277277.3</v>
          </cell>
          <cell r="I243">
            <v>398130.9</v>
          </cell>
          <cell r="J243">
            <v>758381.87</v>
          </cell>
        </row>
        <row r="244">
          <cell r="A244" t="str">
            <v>BT9 7</v>
          </cell>
          <cell r="B244">
            <v>155939</v>
          </cell>
          <cell r="C244" t="str">
            <v/>
          </cell>
          <cell r="D244">
            <v>650077.89</v>
          </cell>
          <cell r="E244">
            <v>86250</v>
          </cell>
          <cell r="F244" t="str">
            <v/>
          </cell>
          <cell r="G244">
            <v>342781.92</v>
          </cell>
          <cell r="H244">
            <v>58162.86</v>
          </cell>
          <cell r="I244">
            <v>119602.39</v>
          </cell>
          <cell r="J244">
            <v>186665.19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1902273.2251521014</v>
          </cell>
          <cell r="E245" t="str">
            <v/>
          </cell>
          <cell r="F245" t="str">
            <v/>
          </cell>
          <cell r="G245">
            <v>730644.97</v>
          </cell>
          <cell r="H245">
            <v>72889.88</v>
          </cell>
          <cell r="I245">
            <v>76238.34</v>
          </cell>
          <cell r="J245">
            <v>276017.53999999998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182368.30000000002</v>
          </cell>
          <cell r="E246" t="str">
            <v/>
          </cell>
          <cell r="F246" t="str">
            <v/>
          </cell>
          <cell r="G246">
            <v>101753.5</v>
          </cell>
          <cell r="H246" t="str">
            <v/>
          </cell>
          <cell r="I246" t="str">
            <v/>
          </cell>
          <cell r="J246">
            <v>48574.76</v>
          </cell>
        </row>
        <row r="247">
          <cell r="A247" t="str">
            <v>BT92 2</v>
          </cell>
          <cell r="B247">
            <v>91792</v>
          </cell>
          <cell r="C247" t="str">
            <v/>
          </cell>
          <cell r="D247">
            <v>555594.57000000007</v>
          </cell>
          <cell r="E247">
            <v>47361</v>
          </cell>
          <cell r="F247" t="str">
            <v/>
          </cell>
          <cell r="G247">
            <v>235187.51</v>
          </cell>
          <cell r="H247">
            <v>78156.259999999995</v>
          </cell>
          <cell r="I247">
            <v>81523.12</v>
          </cell>
          <cell r="J247">
            <v>92658.49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189788.34000000003</v>
          </cell>
          <cell r="E248" t="str">
            <v/>
          </cell>
          <cell r="F248" t="str">
            <v/>
          </cell>
          <cell r="G248">
            <v>78917.47</v>
          </cell>
          <cell r="H248" t="str">
            <v/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101497</v>
          </cell>
          <cell r="C249" t="str">
            <v/>
          </cell>
          <cell r="D249">
            <v>279525.27</v>
          </cell>
          <cell r="E249" t="str">
            <v/>
          </cell>
          <cell r="F249" t="str">
            <v/>
          </cell>
          <cell r="G249">
            <v>173881.22</v>
          </cell>
          <cell r="H249" t="str">
            <v/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397903.64999999997</v>
          </cell>
          <cell r="E250">
            <v>86724</v>
          </cell>
          <cell r="F250" t="str">
            <v/>
          </cell>
          <cell r="G250">
            <v>154122.66</v>
          </cell>
          <cell r="H250" t="str">
            <v/>
          </cell>
          <cell r="I250" t="str">
            <v/>
          </cell>
          <cell r="J250">
            <v>58349.57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489190.12742228602</v>
          </cell>
          <cell r="E251">
            <v>81307</v>
          </cell>
          <cell r="F251" t="str">
            <v/>
          </cell>
          <cell r="G251">
            <v>190021.23</v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577793.61000000022</v>
          </cell>
          <cell r="E252" t="str">
            <v/>
          </cell>
          <cell r="F252" t="str">
            <v/>
          </cell>
          <cell r="G252">
            <v>242428.21000000002</v>
          </cell>
          <cell r="H252" t="str">
            <v/>
          </cell>
          <cell r="I252" t="str">
            <v/>
          </cell>
          <cell r="J252">
            <v>204615.98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502083.25</v>
          </cell>
          <cell r="E253" t="str">
            <v/>
          </cell>
          <cell r="F253" t="str">
            <v/>
          </cell>
          <cell r="G253">
            <v>330980.56999999995</v>
          </cell>
          <cell r="H253" t="str">
            <v/>
          </cell>
          <cell r="I253" t="str">
            <v/>
          </cell>
          <cell r="J253">
            <v>124688.63</v>
          </cell>
        </row>
        <row r="254">
          <cell r="A254" t="str">
            <v>BT92 9</v>
          </cell>
          <cell r="B254">
            <v>107843</v>
          </cell>
          <cell r="C254" t="str">
            <v/>
          </cell>
          <cell r="D254">
            <v>686329.7300000001</v>
          </cell>
          <cell r="E254">
            <v>31461</v>
          </cell>
          <cell r="F254" t="str">
            <v/>
          </cell>
          <cell r="G254">
            <v>285239.57</v>
          </cell>
          <cell r="H254">
            <v>82751.990000000005</v>
          </cell>
          <cell r="I254">
            <v>68134.240000000005</v>
          </cell>
          <cell r="J254">
            <v>193688.49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331717.40000000008</v>
          </cell>
          <cell r="E255" t="str">
            <v/>
          </cell>
          <cell r="F255" t="str">
            <v/>
          </cell>
          <cell r="G255">
            <v>180799.78</v>
          </cell>
          <cell r="H255" t="str">
            <v/>
          </cell>
          <cell r="I255" t="str">
            <v/>
          </cell>
          <cell r="J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313588.05</v>
          </cell>
          <cell r="E256">
            <v>251812</v>
          </cell>
          <cell r="F256" t="str">
            <v/>
          </cell>
          <cell r="G256">
            <v>465239.26999999996</v>
          </cell>
          <cell r="H256">
            <v>90707.31</v>
          </cell>
          <cell r="I256" t="str">
            <v/>
          </cell>
          <cell r="J256">
            <v>377730.02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177556.67999999996</v>
          </cell>
          <cell r="E257" t="str">
            <v/>
          </cell>
          <cell r="F257" t="str">
            <v/>
          </cell>
          <cell r="G257">
            <v>50974.33</v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>
            <v>88237</v>
          </cell>
          <cell r="C258" t="str">
            <v/>
          </cell>
          <cell r="D258">
            <v>605484.0199999999</v>
          </cell>
          <cell r="E258" t="str">
            <v/>
          </cell>
          <cell r="F258" t="str">
            <v/>
          </cell>
          <cell r="G258">
            <v>91144.2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221092.06000000003</v>
          </cell>
          <cell r="E259" t="str">
            <v/>
          </cell>
          <cell r="F259" t="str">
            <v/>
          </cell>
          <cell r="G259">
            <v>134407.25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>
            <v>47311</v>
          </cell>
          <cell r="C260" t="str">
            <v/>
          </cell>
          <cell r="D260">
            <v>244964.23999999996</v>
          </cell>
          <cell r="E260" t="str">
            <v/>
          </cell>
          <cell r="F260" t="str">
            <v/>
          </cell>
          <cell r="G260">
            <v>133494.34</v>
          </cell>
          <cell r="H260" t="str">
            <v/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435690.93</v>
          </cell>
          <cell r="E261">
            <v>40043</v>
          </cell>
          <cell r="F261" t="str">
            <v/>
          </cell>
          <cell r="G261">
            <v>287360.11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>
            <v>58337</v>
          </cell>
          <cell r="C262" t="str">
            <v/>
          </cell>
          <cell r="D262">
            <v>216757.15</v>
          </cell>
          <cell r="E262" t="str">
            <v/>
          </cell>
          <cell r="F262" t="str">
            <v/>
          </cell>
          <cell r="G262">
            <v>151362.54999999999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118018.63</v>
          </cell>
          <cell r="E263" t="str">
            <v/>
          </cell>
          <cell r="F263" t="str">
            <v/>
          </cell>
          <cell r="G263">
            <v>62227.25</v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152682</v>
          </cell>
          <cell r="C264" t="str">
            <v/>
          </cell>
          <cell r="D264">
            <v>505402.29999999993</v>
          </cell>
          <cell r="E264">
            <v>249162</v>
          </cell>
          <cell r="F264" t="str">
            <v/>
          </cell>
          <cell r="G264">
            <v>972477.27</v>
          </cell>
          <cell r="H264">
            <v>154649.76999999999</v>
          </cell>
          <cell r="I264">
            <v>148010.33000000002</v>
          </cell>
          <cell r="J264">
            <v>256633.41</v>
          </cell>
        </row>
        <row r="265">
          <cell r="A265" t="str">
            <v>BT94 2</v>
          </cell>
          <cell r="B265">
            <v>68423</v>
          </cell>
          <cell r="C265" t="str">
            <v/>
          </cell>
          <cell r="D265">
            <v>590222.34000000008</v>
          </cell>
          <cell r="E265">
            <v>147023</v>
          </cell>
          <cell r="F265" t="str">
            <v/>
          </cell>
          <cell r="G265">
            <v>779763.89</v>
          </cell>
          <cell r="H265">
            <v>228166.43000000005</v>
          </cell>
          <cell r="I265">
            <v>171590.22</v>
          </cell>
          <cell r="J265">
            <v>192163.79</v>
          </cell>
        </row>
        <row r="266">
          <cell r="A266" t="str">
            <v>BT94 3</v>
          </cell>
          <cell r="B266">
            <v>179219</v>
          </cell>
          <cell r="C266" t="str">
            <v/>
          </cell>
          <cell r="D266">
            <v>406018.29</v>
          </cell>
          <cell r="E266">
            <v>101516</v>
          </cell>
          <cell r="F266" t="str">
            <v/>
          </cell>
          <cell r="G266">
            <v>474691.53</v>
          </cell>
          <cell r="H266">
            <v>194598.54000000004</v>
          </cell>
          <cell r="I266">
            <v>129119.35</v>
          </cell>
          <cell r="J266" t="str">
            <v/>
          </cell>
        </row>
        <row r="267">
          <cell r="A267" t="str">
            <v>BT94 4</v>
          </cell>
          <cell r="B267">
            <v>85908</v>
          </cell>
          <cell r="C267" t="str">
            <v/>
          </cell>
          <cell r="D267">
            <v>801002.50999999978</v>
          </cell>
          <cell r="E267">
            <v>349676</v>
          </cell>
          <cell r="F267" t="str">
            <v/>
          </cell>
          <cell r="G267">
            <v>482061.21</v>
          </cell>
          <cell r="H267">
            <v>158595.51</v>
          </cell>
          <cell r="I267">
            <v>157572.99</v>
          </cell>
          <cell r="J267">
            <v>144988.07999999999</v>
          </cell>
        </row>
        <row r="268">
          <cell r="A268" t="str">
            <v>BT94 5</v>
          </cell>
          <cell r="B268">
            <v>64101</v>
          </cell>
          <cell r="C268" t="str">
            <v/>
          </cell>
          <cell r="D268">
            <v>416850.68</v>
          </cell>
          <cell r="E268">
            <v>177046</v>
          </cell>
          <cell r="F268" t="str">
            <v/>
          </cell>
          <cell r="G268">
            <v>315122.90999999997</v>
          </cell>
          <cell r="H268">
            <v>108939.52</v>
          </cell>
          <cell r="I268">
            <v>114870.93000000001</v>
          </cell>
          <cell r="J268">
            <v>126607.83</v>
          </cell>
        </row>
        <row r="269">
          <cell r="A269" t="str">
            <v>BT other</v>
          </cell>
          <cell r="B269">
            <v>4482413</v>
          </cell>
          <cell r="C269">
            <v>3760642.67</v>
          </cell>
          <cell r="D269">
            <v>5899813.8508042172</v>
          </cell>
          <cell r="E269">
            <v>21390135</v>
          </cell>
          <cell r="F269">
            <v>0</v>
          </cell>
          <cell r="G269">
            <v>190449.20999999996</v>
          </cell>
          <cell r="H269">
            <v>1322626.5700000005</v>
          </cell>
          <cell r="I269">
            <v>625603.63</v>
          </cell>
          <cell r="J269">
            <v>4118995.0999999992</v>
          </cell>
        </row>
        <row r="270">
          <cell r="A270" t="str">
            <v>BT total</v>
          </cell>
          <cell r="B270">
            <v>59535785</v>
          </cell>
          <cell r="C270">
            <v>16497864.720000001</v>
          </cell>
          <cell r="D270">
            <v>270240214.26090121</v>
          </cell>
          <cell r="E270">
            <v>76895265</v>
          </cell>
          <cell r="F270">
            <v>0</v>
          </cell>
          <cell r="G270">
            <v>310745940.51999986</v>
          </cell>
          <cell r="H270">
            <v>74409829.860000029</v>
          </cell>
          <cell r="I270">
            <v>123915150.19000003</v>
          </cell>
          <cell r="J270">
            <v>99820937.169999987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264340400.410097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showGridLines="0" zoomScale="85" zoomScaleNormal="85" workbookViewId="0"/>
  </sheetViews>
  <sheetFormatPr defaultRowHeight="16.5" customHeight="1" x14ac:dyDescent="0.25"/>
  <cols>
    <col min="1" max="1" width="32.625" style="13" customWidth="1"/>
    <col min="2" max="2" width="1.5" style="13" customWidth="1"/>
    <col min="3" max="3" width="29.25" style="13" customWidth="1"/>
    <col min="4" max="4" width="1.875" style="13" customWidth="1"/>
    <col min="5" max="5" width="55.375" style="13" customWidth="1"/>
    <col min="6" max="6" width="12.375" style="13" customWidth="1"/>
    <col min="7" max="28" width="8" style="13" hidden="1" customWidth="1"/>
    <col min="29" max="29" width="8" style="13" customWidth="1"/>
    <col min="30" max="30" width="56.75" style="13" customWidth="1"/>
    <col min="31" max="31" width="17.75" style="13" customWidth="1"/>
    <col min="32" max="16384" width="9" style="13"/>
  </cols>
  <sheetData>
    <row r="1" spans="1:35" ht="30" customHeight="1" x14ac:dyDescent="0.25">
      <c r="A1" s="45" t="s">
        <v>289</v>
      </c>
      <c r="B1" s="18"/>
      <c r="C1" s="19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</row>
    <row r="2" spans="1:35" ht="5.25" customHeight="1" x14ac:dyDescent="0.25">
      <c r="A2" s="18"/>
      <c r="B2" s="18"/>
      <c r="C2" s="19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5" ht="25.5" customHeight="1" x14ac:dyDescent="0.25">
      <c r="A3" s="46" t="s">
        <v>258</v>
      </c>
      <c r="B3" s="18"/>
      <c r="C3" s="19"/>
      <c r="D3" s="19"/>
      <c r="E3" s="18"/>
      <c r="F3" s="18"/>
      <c r="G3" s="18"/>
      <c r="H3" s="18"/>
      <c r="I3" s="18">
        <v>20</v>
      </c>
      <c r="J3" s="18">
        <v>19</v>
      </c>
      <c r="K3" s="18">
        <v>18</v>
      </c>
      <c r="L3" s="18">
        <v>17</v>
      </c>
      <c r="M3" s="18">
        <v>16</v>
      </c>
      <c r="N3" s="18">
        <v>15</v>
      </c>
      <c r="O3" s="18">
        <v>14</v>
      </c>
      <c r="P3" s="18">
        <v>13</v>
      </c>
      <c r="Q3" s="18">
        <v>12</v>
      </c>
      <c r="R3" s="18">
        <v>11</v>
      </c>
      <c r="S3" s="18">
        <v>10</v>
      </c>
      <c r="T3" s="18">
        <v>9</v>
      </c>
      <c r="U3" s="18">
        <v>8</v>
      </c>
      <c r="V3" s="18">
        <v>7</v>
      </c>
      <c r="W3" s="18">
        <v>6</v>
      </c>
      <c r="X3" s="18">
        <v>5</v>
      </c>
      <c r="Y3" s="18">
        <v>4</v>
      </c>
      <c r="Z3" s="18">
        <v>3</v>
      </c>
      <c r="AA3" s="18">
        <v>2</v>
      </c>
      <c r="AB3" s="18">
        <v>1</v>
      </c>
      <c r="AC3" s="18"/>
    </row>
    <row r="4" spans="1:35" ht="5.25" customHeight="1" thickBot="1" x14ac:dyDescent="0.3">
      <c r="C4" s="16"/>
      <c r="D4" s="16"/>
      <c r="I4" s="13" t="b">
        <f t="shared" ref="I4:AB4" si="0">ISNUMBER(VALUE(MID($G$7,I$3,1)))</f>
        <v>0</v>
      </c>
      <c r="J4" s="13" t="b">
        <f t="shared" si="0"/>
        <v>0</v>
      </c>
      <c r="K4" s="13" t="b">
        <f t="shared" si="0"/>
        <v>0</v>
      </c>
      <c r="L4" s="13" t="b">
        <f t="shared" si="0"/>
        <v>0</v>
      </c>
      <c r="M4" s="13" t="b">
        <f t="shared" si="0"/>
        <v>0</v>
      </c>
      <c r="N4" s="13" t="b">
        <f t="shared" si="0"/>
        <v>0</v>
      </c>
      <c r="O4" s="13" t="b">
        <f t="shared" si="0"/>
        <v>0</v>
      </c>
      <c r="P4" s="13" t="b">
        <f t="shared" si="0"/>
        <v>0</v>
      </c>
      <c r="Q4" s="13" t="b">
        <f t="shared" si="0"/>
        <v>0</v>
      </c>
      <c r="R4" s="13" t="b">
        <f t="shared" si="0"/>
        <v>0</v>
      </c>
      <c r="S4" s="13" t="b">
        <f t="shared" si="0"/>
        <v>0</v>
      </c>
      <c r="T4" s="13" t="b">
        <f t="shared" si="0"/>
        <v>0</v>
      </c>
      <c r="U4" s="13" t="b">
        <f t="shared" si="0"/>
        <v>0</v>
      </c>
      <c r="V4" s="13" t="b">
        <f t="shared" si="0"/>
        <v>0</v>
      </c>
      <c r="W4" s="13" t="b">
        <f t="shared" si="0"/>
        <v>0</v>
      </c>
      <c r="X4" s="13" t="b">
        <f t="shared" si="0"/>
        <v>0</v>
      </c>
      <c r="Y4" s="13" t="b">
        <f t="shared" si="0"/>
        <v>0</v>
      </c>
      <c r="Z4" s="13" t="b">
        <f t="shared" si="0"/>
        <v>0</v>
      </c>
      <c r="AA4" s="13" t="b">
        <f t="shared" si="0"/>
        <v>0</v>
      </c>
      <c r="AB4" s="13" t="b">
        <f t="shared" si="0"/>
        <v>0</v>
      </c>
    </row>
    <row r="5" spans="1:35" ht="27.75" customHeight="1" thickBot="1" x14ac:dyDescent="0.35">
      <c r="A5" s="26"/>
      <c r="C5" s="25" t="str">
        <f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x14ac:dyDescent="0.25">
      <c r="C6" s="16"/>
      <c r="D6" s="16"/>
    </row>
    <row r="7" spans="1:35" ht="24.75" customHeight="1" x14ac:dyDescent="0.25">
      <c r="A7" s="24" t="s">
        <v>257</v>
      </c>
      <c r="D7" s="16"/>
      <c r="E7" s="3"/>
      <c r="G7" s="13" t="str">
        <f>UPPER(SUBSTITUTE(A5," ",""))</f>
        <v/>
      </c>
      <c r="H7" s="13" t="e">
        <f ca="1">FirstBitOfPostcode&amp;" "&amp;SecondBitOfPostcode</f>
        <v>#N/A</v>
      </c>
      <c r="I7" s="13" t="e">
        <f ca="1">OFFSET($A$3,0,MATCH(TRUE,$4:$4,0)-1)</f>
        <v>#N/A</v>
      </c>
      <c r="J7" s="13">
        <f>LEN(PostcodeNoSpaces)</f>
        <v>0</v>
      </c>
      <c r="K7" s="13" t="e">
        <f ca="1">TRIM(MID(PostcodeNoSpaces,1,PositionOfLastNumberInPostcodeString-1))</f>
        <v>#N/A</v>
      </c>
      <c r="L7" s="13" t="e">
        <f ca="1">TRIM(MID(PostcodeNoSpaces,PositionOfLastNumberInPostcodeString,LengthOfPostcodeString-PositionOfLastNumberInPostcodeString+1))</f>
        <v>#N/A</v>
      </c>
      <c r="AE7" s="3"/>
      <c r="AF7" s="3"/>
      <c r="AG7" s="3"/>
      <c r="AH7" s="3"/>
      <c r="AI7" s="3"/>
    </row>
    <row r="8" spans="1:35" ht="18" customHeight="1" thickBot="1" x14ac:dyDescent="0.3">
      <c r="A8" s="24" t="s">
        <v>256</v>
      </c>
      <c r="B8" s="18"/>
      <c r="C8" s="23" t="s">
        <v>255</v>
      </c>
      <c r="D8" s="16"/>
    </row>
    <row r="9" spans="1:35" ht="16.5" customHeight="1" thickBot="1" x14ac:dyDescent="0.3">
      <c r="A9" s="22" t="e">
        <f ca="1">IF(LEN(C5)&gt;0,"",FirstBitOfPostcode&amp;" "&amp;LEFT(SecondBitOfPostcode,1))</f>
        <v>#N/A</v>
      </c>
      <c r="B9" s="47"/>
      <c r="C9" s="22" t="e">
        <f ca="1">IF(LEN(C5)&gt;0,"",IF(LEN(PostcodeArea)=0,"",PostcodeArea&amp;" - "&amp;INDEX('All postcode data'!$1:$1048576,MATCH(PostcodeArea,'All postcode data'!B:B,0),3)))</f>
        <v>#N/A</v>
      </c>
      <c r="D9" s="16"/>
      <c r="G9" s="22" t="e">
        <f ca="1">IF(ISNUMBER(VALUE(MID(PostcodeDistrict,2,1))),LEFT(PostcodeDistrict,1),LEFT(PostcodeDistrict,2))</f>
        <v>#N/A</v>
      </c>
      <c r="I9" s="21" t="e">
        <f ca="1">FirstBitOfPostcode</f>
        <v>#N/A</v>
      </c>
      <c r="AD9" s="3"/>
    </row>
    <row r="10" spans="1:35" ht="16.5" customHeight="1" x14ac:dyDescent="0.25">
      <c r="A10" s="20"/>
      <c r="B10" s="20"/>
      <c r="C10" s="16"/>
      <c r="D10" s="16"/>
      <c r="AD10" s="3"/>
    </row>
    <row r="11" spans="1:35" ht="16.5" customHeight="1" x14ac:dyDescent="0.25">
      <c r="A11" s="17" t="s">
        <v>2</v>
      </c>
      <c r="B11" s="20"/>
      <c r="C11" s="3"/>
      <c r="D11" s="16"/>
      <c r="F11" s="15"/>
      <c r="AD11" s="3"/>
    </row>
    <row r="12" spans="1:35" s="18" customFormat="1" ht="18" customHeight="1" x14ac:dyDescent="0.25">
      <c r="A12" s="17" t="s">
        <v>254</v>
      </c>
      <c r="B12" s="20"/>
      <c r="C12" s="19"/>
      <c r="AC12" s="3"/>
    </row>
    <row r="13" spans="1:35" ht="16.5" customHeight="1" thickBot="1" x14ac:dyDescent="0.3">
      <c r="A13" s="17"/>
      <c r="B13" s="17"/>
      <c r="C13" s="16"/>
      <c r="E13" s="15"/>
      <c r="AC13" s="3"/>
    </row>
    <row r="14" spans="1:35" ht="16.5" customHeight="1" thickBot="1" x14ac:dyDescent="0.3">
      <c r="A14" s="48" t="e">
        <f ca="1">INDEX('All postcode data'!$1:$1048576,MATCH(PostcodeSector,'All postcode data'!$D:$D,0),5)</f>
        <v>#N/A</v>
      </c>
      <c r="C14" s="3"/>
      <c r="D14" s="3"/>
      <c r="E14" s="1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6" spans="1:35" ht="16.5" customHeight="1" thickBot="1" x14ac:dyDescent="0.3">
      <c r="A16" s="49"/>
      <c r="D16" s="14"/>
    </row>
    <row r="17" spans="1:1" ht="47.25" customHeight="1" thickTop="1" thickBot="1" x14ac:dyDescent="0.3">
      <c r="A17" s="50" t="s">
        <v>253</v>
      </c>
    </row>
    <row r="18" spans="1:1" ht="16.5" customHeight="1" thickTop="1" x14ac:dyDescent="0.25">
      <c r="A18" s="49"/>
    </row>
    <row r="19" spans="1:1" ht="16.5" customHeight="1" x14ac:dyDescent="0.25">
      <c r="A19" s="49"/>
    </row>
    <row r="20" spans="1:1" ht="16.5" customHeight="1" x14ac:dyDescent="0.25">
      <c r="A20" s="49"/>
    </row>
    <row r="21" spans="1:1" ht="16.5" customHeight="1" x14ac:dyDescent="0.25">
      <c r="A21" s="49"/>
    </row>
    <row r="22" spans="1:1" ht="16.5" customHeight="1" x14ac:dyDescent="0.25">
      <c r="A22" s="51"/>
    </row>
    <row r="23" spans="1:1" ht="16.5" customHeight="1" x14ac:dyDescent="0.25">
      <c r="A23" s="51" t="s">
        <v>288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1" customWidth="1"/>
    <col min="6" max="16384" width="9" style="3"/>
  </cols>
  <sheetData>
    <row r="1" spans="1:10" ht="27.75" customHeight="1" x14ac:dyDescent="0.25">
      <c r="A1" s="28" t="s">
        <v>287</v>
      </c>
      <c r="B1" s="29"/>
      <c r="C1" s="30"/>
    </row>
    <row r="2" spans="1:10" ht="9" customHeight="1" x14ac:dyDescent="0.25">
      <c r="A2" s="30"/>
      <c r="B2" s="29"/>
      <c r="C2" s="30"/>
    </row>
    <row r="3" spans="1:10" ht="27.75" customHeight="1" x14ac:dyDescent="0.25">
      <c r="A3" s="32" t="s">
        <v>0</v>
      </c>
      <c r="B3" s="29"/>
      <c r="C3" s="30"/>
    </row>
    <row r="4" spans="1:10" ht="9" customHeight="1" thickBot="1" x14ac:dyDescent="0.3">
      <c r="A4" s="33"/>
      <c r="B4" s="29"/>
      <c r="C4" s="30"/>
    </row>
    <row r="5" spans="1:10" s="8" customFormat="1" ht="27.75" customHeight="1" thickBot="1" x14ac:dyDescent="0.25">
      <c r="A5" s="34" t="s">
        <v>1</v>
      </c>
      <c r="B5" s="35"/>
      <c r="C5" s="36"/>
      <c r="D5" s="6"/>
      <c r="E5" s="37">
        <f>HLOOKUP(E8,[2]publish!$A$275:$J$276,2,FALSE)</f>
        <v>4</v>
      </c>
    </row>
    <row r="6" spans="1:10" ht="12" customHeight="1" x14ac:dyDescent="0.25">
      <c r="J6" s="11"/>
    </row>
    <row r="7" spans="1:10" ht="15.75" customHeight="1" x14ac:dyDescent="0.25">
      <c r="A7" s="1"/>
      <c r="B7" s="7"/>
      <c r="C7" s="2"/>
      <c r="D7" s="12"/>
      <c r="E7" s="38" t="s">
        <v>252</v>
      </c>
      <c r="F7" s="9"/>
      <c r="G7" s="9"/>
      <c r="H7" s="10"/>
      <c r="I7" s="10"/>
      <c r="J7" s="10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40" t="s">
        <v>286</v>
      </c>
      <c r="J8" s="11"/>
    </row>
    <row r="9" spans="1:10" ht="15" customHeight="1" outlineLevel="1" x14ac:dyDescent="0.25">
      <c r="A9" s="41" t="s">
        <v>251</v>
      </c>
      <c r="B9" s="41" t="s">
        <v>259</v>
      </c>
      <c r="C9" s="42" t="s">
        <v>250</v>
      </c>
      <c r="D9" s="42" t="s">
        <v>7</v>
      </c>
      <c r="E9" s="43" t="str">
        <f>VLOOKUP($D9,[2]publish!$A:$J,$E$5,FALSE)</f>
        <v/>
      </c>
      <c r="H9" s="27"/>
      <c r="I9" s="4"/>
    </row>
    <row r="10" spans="1:10" ht="15" customHeight="1" outlineLevel="1" x14ac:dyDescent="0.25">
      <c r="A10" s="41" t="s">
        <v>251</v>
      </c>
      <c r="B10" s="41" t="s">
        <v>259</v>
      </c>
      <c r="C10" s="42" t="s">
        <v>250</v>
      </c>
      <c r="D10" s="42" t="s">
        <v>8</v>
      </c>
      <c r="E10" s="43" t="str">
        <f>VLOOKUP($D10,[2]publish!$A:$J,$E$5,FALSE)</f>
        <v/>
      </c>
      <c r="H10" s="27"/>
      <c r="I10" s="4"/>
    </row>
    <row r="11" spans="1:10" ht="15" customHeight="1" outlineLevel="1" x14ac:dyDescent="0.25">
      <c r="A11" s="41" t="s">
        <v>251</v>
      </c>
      <c r="B11" s="41" t="s">
        <v>259</v>
      </c>
      <c r="C11" s="42" t="s">
        <v>250</v>
      </c>
      <c r="D11" s="42" t="s">
        <v>9</v>
      </c>
      <c r="E11" s="43">
        <f>VLOOKUP($D11,[2]publish!$A:$J,$E$5,FALSE)</f>
        <v>67714.099999999991</v>
      </c>
      <c r="H11" s="27"/>
      <c r="I11" s="4"/>
    </row>
    <row r="12" spans="1:10" ht="15" customHeight="1" outlineLevel="1" x14ac:dyDescent="0.25">
      <c r="A12" s="41" t="s">
        <v>251</v>
      </c>
      <c r="B12" s="41" t="s">
        <v>259</v>
      </c>
      <c r="C12" s="42" t="s">
        <v>250</v>
      </c>
      <c r="D12" s="42" t="s">
        <v>10</v>
      </c>
      <c r="E12" s="43" t="str">
        <f>VLOOKUP($D12,[2]publish!$A:$J,$E$5,FALSE)</f>
        <v/>
      </c>
      <c r="H12" s="27"/>
      <c r="I12" s="4"/>
    </row>
    <row r="13" spans="1:10" ht="15" customHeight="1" outlineLevel="1" x14ac:dyDescent="0.25">
      <c r="A13" s="41" t="s">
        <v>251</v>
      </c>
      <c r="B13" s="41" t="s">
        <v>259</v>
      </c>
      <c r="C13" s="42" t="s">
        <v>250</v>
      </c>
      <c r="D13" s="42" t="s">
        <v>11</v>
      </c>
      <c r="E13" s="43" t="str">
        <f>VLOOKUP($D13,[2]publish!$A:$J,$E$5,FALSE)</f>
        <v/>
      </c>
      <c r="H13" s="27"/>
      <c r="I13" s="4"/>
    </row>
    <row r="14" spans="1:10" ht="15" customHeight="1" outlineLevel="1" x14ac:dyDescent="0.25">
      <c r="A14" s="41" t="s">
        <v>251</v>
      </c>
      <c r="B14" s="41" t="s">
        <v>259</v>
      </c>
      <c r="C14" s="42" t="s">
        <v>250</v>
      </c>
      <c r="D14" s="42" t="s">
        <v>12</v>
      </c>
      <c r="E14" s="43" t="str">
        <f>VLOOKUP($D14,[2]publish!$A:$J,$E$5,FALSE)</f>
        <v/>
      </c>
      <c r="H14" s="27"/>
      <c r="I14" s="4"/>
    </row>
    <row r="15" spans="1:10" ht="15" customHeight="1" outlineLevel="1" x14ac:dyDescent="0.25">
      <c r="A15" s="41" t="s">
        <v>251</v>
      </c>
      <c r="B15" s="41" t="s">
        <v>259</v>
      </c>
      <c r="C15" s="42" t="s">
        <v>250</v>
      </c>
      <c r="D15" s="42" t="s">
        <v>13</v>
      </c>
      <c r="E15" s="43" t="str">
        <f>VLOOKUP($D15,[2]publish!$A:$J,$E$5,FALSE)</f>
        <v/>
      </c>
      <c r="H15" s="27"/>
      <c r="I15" s="4"/>
    </row>
    <row r="16" spans="1:10" ht="15" customHeight="1" outlineLevel="1" x14ac:dyDescent="0.25">
      <c r="A16" s="41" t="s">
        <v>251</v>
      </c>
      <c r="B16" s="41" t="s">
        <v>259</v>
      </c>
      <c r="C16" s="42" t="s">
        <v>250</v>
      </c>
      <c r="D16" s="42" t="s">
        <v>14</v>
      </c>
      <c r="E16" s="43">
        <f>VLOOKUP($D16,[2]publish!$A:$J,$E$5,FALSE)</f>
        <v>2198614.69</v>
      </c>
      <c r="H16" s="27"/>
      <c r="I16" s="4"/>
    </row>
    <row r="17" spans="1:9" ht="15" customHeight="1" outlineLevel="1" x14ac:dyDescent="0.25">
      <c r="A17" s="41" t="s">
        <v>251</v>
      </c>
      <c r="B17" s="41" t="s">
        <v>259</v>
      </c>
      <c r="C17" s="42" t="s">
        <v>250</v>
      </c>
      <c r="D17" s="42" t="s">
        <v>15</v>
      </c>
      <c r="E17" s="43" t="str">
        <f>VLOOKUP($D17,[2]publish!$A:$J,$E$5,FALSE)</f>
        <v/>
      </c>
      <c r="H17" s="27"/>
      <c r="I17" s="4"/>
    </row>
    <row r="18" spans="1:9" ht="15" customHeight="1" outlineLevel="1" x14ac:dyDescent="0.25">
      <c r="A18" s="41" t="s">
        <v>251</v>
      </c>
      <c r="B18" s="41" t="s">
        <v>259</v>
      </c>
      <c r="C18" s="42" t="s">
        <v>250</v>
      </c>
      <c r="D18" s="42" t="s">
        <v>16</v>
      </c>
      <c r="E18" s="43">
        <f>VLOOKUP($D18,[2]publish!$A:$J,$E$5,FALSE)</f>
        <v>1078881.4000000001</v>
      </c>
      <c r="H18" s="27"/>
      <c r="I18" s="4"/>
    </row>
    <row r="19" spans="1:9" ht="15" customHeight="1" outlineLevel="1" x14ac:dyDescent="0.25">
      <c r="A19" s="41" t="s">
        <v>251</v>
      </c>
      <c r="B19" s="41" t="s">
        <v>259</v>
      </c>
      <c r="C19" s="42" t="s">
        <v>250</v>
      </c>
      <c r="D19" s="42" t="s">
        <v>17</v>
      </c>
      <c r="E19" s="43">
        <f>VLOOKUP($D19,[2]publish!$A:$J,$E$5,FALSE)</f>
        <v>1262998.7</v>
      </c>
      <c r="H19" s="27"/>
      <c r="I19" s="4"/>
    </row>
    <row r="20" spans="1:9" ht="15" customHeight="1" outlineLevel="1" x14ac:dyDescent="0.25">
      <c r="A20" s="41" t="s">
        <v>251</v>
      </c>
      <c r="B20" s="41" t="s">
        <v>259</v>
      </c>
      <c r="C20" s="42" t="s">
        <v>250</v>
      </c>
      <c r="D20" s="42" t="s">
        <v>18</v>
      </c>
      <c r="E20" s="43">
        <f>VLOOKUP($D20,[2]publish!$A:$J,$E$5,FALSE)</f>
        <v>94066.700000000012</v>
      </c>
      <c r="H20" s="27"/>
      <c r="I20" s="4"/>
    </row>
    <row r="21" spans="1:9" ht="15" customHeight="1" outlineLevel="1" x14ac:dyDescent="0.25">
      <c r="A21" s="41" t="s">
        <v>251</v>
      </c>
      <c r="B21" s="41" t="s">
        <v>259</v>
      </c>
      <c r="C21" s="42" t="s">
        <v>250</v>
      </c>
      <c r="D21" s="42" t="s">
        <v>19</v>
      </c>
      <c r="E21" s="43">
        <f>VLOOKUP($D21,[2]publish!$A:$J,$E$5,FALSE)</f>
        <v>117289.73000000003</v>
      </c>
      <c r="H21" s="27"/>
      <c r="I21" s="4"/>
    </row>
    <row r="22" spans="1:9" ht="15" customHeight="1" outlineLevel="1" x14ac:dyDescent="0.25">
      <c r="A22" s="41" t="s">
        <v>251</v>
      </c>
      <c r="B22" s="41" t="s">
        <v>259</v>
      </c>
      <c r="C22" s="42" t="s">
        <v>250</v>
      </c>
      <c r="D22" s="42" t="s">
        <v>20</v>
      </c>
      <c r="E22" s="43">
        <f>VLOOKUP($D22,[2]publish!$A:$J,$E$5,FALSE)</f>
        <v>310725.37</v>
      </c>
      <c r="H22" s="27"/>
      <c r="I22" s="4"/>
    </row>
    <row r="23" spans="1:9" ht="15" customHeight="1" outlineLevel="1" x14ac:dyDescent="0.25">
      <c r="A23" s="41" t="s">
        <v>251</v>
      </c>
      <c r="B23" s="41" t="s">
        <v>259</v>
      </c>
      <c r="C23" s="42" t="s">
        <v>250</v>
      </c>
      <c r="D23" s="42" t="s">
        <v>21</v>
      </c>
      <c r="E23" s="43">
        <f>VLOOKUP($D23,[2]publish!$A:$J,$E$5,FALSE)</f>
        <v>542238.42000000016</v>
      </c>
      <c r="H23" s="27"/>
      <c r="I23" s="4"/>
    </row>
    <row r="24" spans="1:9" ht="15" customHeight="1" outlineLevel="1" x14ac:dyDescent="0.25">
      <c r="A24" s="41" t="s">
        <v>251</v>
      </c>
      <c r="B24" s="41" t="s">
        <v>259</v>
      </c>
      <c r="C24" s="42" t="s">
        <v>250</v>
      </c>
      <c r="D24" s="42" t="s">
        <v>22</v>
      </c>
      <c r="E24" s="43">
        <f>VLOOKUP($D24,[2]publish!$A:$J,$E$5,FALSE)</f>
        <v>123223.82</v>
      </c>
      <c r="H24" s="27"/>
      <c r="I24" s="4"/>
    </row>
    <row r="25" spans="1:9" ht="15" customHeight="1" outlineLevel="1" x14ac:dyDescent="0.25">
      <c r="A25" s="41" t="s">
        <v>251</v>
      </c>
      <c r="B25" s="41" t="s">
        <v>259</v>
      </c>
      <c r="C25" s="42" t="s">
        <v>250</v>
      </c>
      <c r="D25" s="42" t="s">
        <v>23</v>
      </c>
      <c r="E25" s="43">
        <f>VLOOKUP($D25,[2]publish!$A:$J,$E$5,FALSE)</f>
        <v>228668.63999999998</v>
      </c>
      <c r="H25" s="27"/>
      <c r="I25" s="4"/>
    </row>
    <row r="26" spans="1:9" ht="15" customHeight="1" outlineLevel="1" x14ac:dyDescent="0.25">
      <c r="A26" s="41" t="s">
        <v>251</v>
      </c>
      <c r="B26" s="41" t="s">
        <v>259</v>
      </c>
      <c r="C26" s="42" t="s">
        <v>250</v>
      </c>
      <c r="D26" s="42" t="s">
        <v>24</v>
      </c>
      <c r="E26" s="43">
        <f>VLOOKUP($D26,[2]publish!$A:$J,$E$5,FALSE)</f>
        <v>873183.09999999986</v>
      </c>
      <c r="H26" s="27"/>
      <c r="I26" s="4"/>
    </row>
    <row r="27" spans="1:9" ht="15" customHeight="1" outlineLevel="1" x14ac:dyDescent="0.25">
      <c r="A27" s="41" t="s">
        <v>251</v>
      </c>
      <c r="B27" s="41" t="s">
        <v>259</v>
      </c>
      <c r="C27" s="42" t="s">
        <v>250</v>
      </c>
      <c r="D27" s="42" t="s">
        <v>261</v>
      </c>
      <c r="E27" s="43" t="str">
        <f>VLOOKUP($D27,[2]publish!$A:$J,$E$5,FALSE)</f>
        <v/>
      </c>
      <c r="H27" s="27"/>
      <c r="I27" s="4"/>
    </row>
    <row r="28" spans="1:9" ht="15" customHeight="1" outlineLevel="1" x14ac:dyDescent="0.25">
      <c r="A28" s="41" t="s">
        <v>251</v>
      </c>
      <c r="B28" s="41" t="s">
        <v>259</v>
      </c>
      <c r="C28" s="42" t="s">
        <v>250</v>
      </c>
      <c r="D28" s="42" t="s">
        <v>25</v>
      </c>
      <c r="E28" s="43">
        <f>VLOOKUP($D28,[2]publish!$A:$J,$E$5,FALSE)</f>
        <v>589285.10000000009</v>
      </c>
      <c r="H28" s="27"/>
      <c r="I28" s="4"/>
    </row>
    <row r="29" spans="1:9" ht="15" customHeight="1" outlineLevel="1" x14ac:dyDescent="0.25">
      <c r="A29" s="41" t="s">
        <v>251</v>
      </c>
      <c r="B29" s="41" t="s">
        <v>259</v>
      </c>
      <c r="C29" s="42" t="s">
        <v>250</v>
      </c>
      <c r="D29" s="42" t="s">
        <v>26</v>
      </c>
      <c r="E29" s="43">
        <f>VLOOKUP($D29,[2]publish!$A:$J,$E$5,FALSE)</f>
        <v>350694.66999999987</v>
      </c>
      <c r="H29" s="27"/>
      <c r="I29" s="4"/>
    </row>
    <row r="30" spans="1:9" ht="15" customHeight="1" outlineLevel="1" x14ac:dyDescent="0.25">
      <c r="A30" s="41" t="s">
        <v>251</v>
      </c>
      <c r="B30" s="41" t="s">
        <v>259</v>
      </c>
      <c r="C30" s="42" t="s">
        <v>250</v>
      </c>
      <c r="D30" s="42" t="s">
        <v>27</v>
      </c>
      <c r="E30" s="43">
        <f>VLOOKUP($D30,[2]publish!$A:$J,$E$5,FALSE)</f>
        <v>898261.93000000017</v>
      </c>
      <c r="H30" s="27"/>
      <c r="I30" s="4"/>
    </row>
    <row r="31" spans="1:9" ht="15" customHeight="1" outlineLevel="1" x14ac:dyDescent="0.25">
      <c r="A31" s="41" t="s">
        <v>251</v>
      </c>
      <c r="B31" s="41" t="s">
        <v>259</v>
      </c>
      <c r="C31" s="42" t="s">
        <v>250</v>
      </c>
      <c r="D31" s="42" t="s">
        <v>28</v>
      </c>
      <c r="E31" s="43" t="str">
        <f>VLOOKUP($D31,[2]publish!$A:$J,$E$5,FALSE)</f>
        <v/>
      </c>
      <c r="H31" s="27"/>
      <c r="I31" s="4"/>
    </row>
    <row r="32" spans="1:9" ht="15" customHeight="1" outlineLevel="1" x14ac:dyDescent="0.25">
      <c r="A32" s="41" t="s">
        <v>251</v>
      </c>
      <c r="B32" s="41" t="s">
        <v>259</v>
      </c>
      <c r="C32" s="42" t="s">
        <v>250</v>
      </c>
      <c r="D32" s="42" t="s">
        <v>29</v>
      </c>
      <c r="E32" s="43">
        <f>VLOOKUP($D32,[2]publish!$A:$J,$E$5,FALSE)</f>
        <v>119658.53</v>
      </c>
      <c r="H32" s="27"/>
      <c r="I32" s="4"/>
    </row>
    <row r="33" spans="1:9" ht="15" customHeight="1" outlineLevel="1" x14ac:dyDescent="0.25">
      <c r="A33" s="41" t="s">
        <v>251</v>
      </c>
      <c r="B33" s="41" t="s">
        <v>259</v>
      </c>
      <c r="C33" s="42" t="s">
        <v>250</v>
      </c>
      <c r="D33" s="42" t="s">
        <v>30</v>
      </c>
      <c r="E33" s="43">
        <f>VLOOKUP($D33,[2]publish!$A:$J,$E$5,FALSE)</f>
        <v>534220.81000000006</v>
      </c>
      <c r="H33" s="27"/>
      <c r="I33" s="4"/>
    </row>
    <row r="34" spans="1:9" ht="15" customHeight="1" outlineLevel="1" x14ac:dyDescent="0.25">
      <c r="A34" s="41" t="s">
        <v>251</v>
      </c>
      <c r="B34" s="41" t="s">
        <v>259</v>
      </c>
      <c r="C34" s="42" t="s">
        <v>250</v>
      </c>
      <c r="D34" s="42" t="s">
        <v>31</v>
      </c>
      <c r="E34" s="43">
        <f>VLOOKUP($D34,[2]publish!$A:$J,$E$5,FALSE)</f>
        <v>1095424.9699999997</v>
      </c>
      <c r="H34" s="27"/>
      <c r="I34" s="4"/>
    </row>
    <row r="35" spans="1:9" ht="15" customHeight="1" outlineLevel="1" x14ac:dyDescent="0.25">
      <c r="A35" s="41" t="s">
        <v>251</v>
      </c>
      <c r="B35" s="41" t="s">
        <v>259</v>
      </c>
      <c r="C35" s="42" t="s">
        <v>250</v>
      </c>
      <c r="D35" s="42" t="s">
        <v>32</v>
      </c>
      <c r="E35" s="43">
        <f>VLOOKUP($D35,[2]publish!$A:$J,$E$5,FALSE)</f>
        <v>681673.66999999993</v>
      </c>
      <c r="H35" s="27"/>
      <c r="I35" s="4"/>
    </row>
    <row r="36" spans="1:9" ht="15" customHeight="1" outlineLevel="1" x14ac:dyDescent="0.25">
      <c r="A36" s="41" t="s">
        <v>251</v>
      </c>
      <c r="B36" s="41" t="s">
        <v>259</v>
      </c>
      <c r="C36" s="42" t="s">
        <v>250</v>
      </c>
      <c r="D36" s="42" t="s">
        <v>33</v>
      </c>
      <c r="E36" s="43">
        <f>VLOOKUP($D36,[2]publish!$A:$J,$E$5,FALSE)</f>
        <v>1355064.88</v>
      </c>
      <c r="H36" s="27"/>
      <c r="I36" s="4"/>
    </row>
    <row r="37" spans="1:9" ht="15" customHeight="1" outlineLevel="1" x14ac:dyDescent="0.25">
      <c r="A37" s="41" t="s">
        <v>251</v>
      </c>
      <c r="B37" s="41" t="s">
        <v>259</v>
      </c>
      <c r="C37" s="42" t="s">
        <v>250</v>
      </c>
      <c r="D37" s="42" t="s">
        <v>34</v>
      </c>
      <c r="E37" s="43">
        <f>VLOOKUP($D37,[2]publish!$A:$J,$E$5,FALSE)</f>
        <v>943725.57000000007</v>
      </c>
      <c r="H37" s="27"/>
      <c r="I37" s="4"/>
    </row>
    <row r="38" spans="1:9" ht="15" customHeight="1" outlineLevel="1" x14ac:dyDescent="0.25">
      <c r="A38" s="41" t="s">
        <v>251</v>
      </c>
      <c r="B38" s="41" t="s">
        <v>259</v>
      </c>
      <c r="C38" s="42" t="s">
        <v>250</v>
      </c>
      <c r="D38" s="42" t="s">
        <v>35</v>
      </c>
      <c r="E38" s="43">
        <f>VLOOKUP($D38,[2]publish!$A:$J,$E$5,FALSE)</f>
        <v>2673048.799999998</v>
      </c>
      <c r="H38" s="27"/>
      <c r="I38" s="4"/>
    </row>
    <row r="39" spans="1:9" ht="15" customHeight="1" outlineLevel="1" x14ac:dyDescent="0.25">
      <c r="A39" s="41" t="s">
        <v>251</v>
      </c>
      <c r="B39" s="41" t="s">
        <v>259</v>
      </c>
      <c r="C39" s="42" t="s">
        <v>250</v>
      </c>
      <c r="D39" s="42" t="s">
        <v>36</v>
      </c>
      <c r="E39" s="43">
        <f>VLOOKUP($D39,[2]publish!$A:$J,$E$5,FALSE)</f>
        <v>958226.66000000038</v>
      </c>
      <c r="H39" s="27"/>
      <c r="I39" s="4"/>
    </row>
    <row r="40" spans="1:9" ht="15" customHeight="1" outlineLevel="1" x14ac:dyDescent="0.25">
      <c r="A40" s="41" t="s">
        <v>251</v>
      </c>
      <c r="B40" s="41" t="s">
        <v>259</v>
      </c>
      <c r="C40" s="42" t="s">
        <v>250</v>
      </c>
      <c r="D40" s="42" t="s">
        <v>37</v>
      </c>
      <c r="E40" s="43">
        <f>VLOOKUP($D40,[2]publish!$A:$J,$E$5,FALSE)</f>
        <v>2610886.4400000009</v>
      </c>
      <c r="H40" s="27"/>
      <c r="I40" s="4"/>
    </row>
    <row r="41" spans="1:9" ht="15" customHeight="1" outlineLevel="1" x14ac:dyDescent="0.25">
      <c r="A41" s="41" t="s">
        <v>251</v>
      </c>
      <c r="B41" s="41" t="s">
        <v>259</v>
      </c>
      <c r="C41" s="42" t="s">
        <v>250</v>
      </c>
      <c r="D41" s="42" t="s">
        <v>38</v>
      </c>
      <c r="E41" s="43" t="str">
        <f>VLOOKUP($D41,[2]publish!$A:$J,$E$5,FALSE)</f>
        <v/>
      </c>
      <c r="H41" s="27"/>
      <c r="I41" s="4"/>
    </row>
    <row r="42" spans="1:9" ht="15" customHeight="1" outlineLevel="1" x14ac:dyDescent="0.25">
      <c r="A42" s="41" t="s">
        <v>251</v>
      </c>
      <c r="B42" s="41" t="s">
        <v>259</v>
      </c>
      <c r="C42" s="42" t="s">
        <v>250</v>
      </c>
      <c r="D42" s="42" t="s">
        <v>39</v>
      </c>
      <c r="E42" s="43">
        <f>VLOOKUP($D42,[2]publish!$A:$J,$E$5,FALSE)</f>
        <v>884843.84999999963</v>
      </c>
      <c r="H42" s="27"/>
      <c r="I42" s="4"/>
    </row>
    <row r="43" spans="1:9" ht="15" customHeight="1" outlineLevel="1" x14ac:dyDescent="0.25">
      <c r="A43" s="41" t="s">
        <v>251</v>
      </c>
      <c r="B43" s="41" t="s">
        <v>259</v>
      </c>
      <c r="C43" s="42" t="s">
        <v>250</v>
      </c>
      <c r="D43" s="42" t="s">
        <v>40</v>
      </c>
      <c r="E43" s="43">
        <f>VLOOKUP($D43,[2]publish!$A:$J,$E$5,FALSE)</f>
        <v>2596764.7200000002</v>
      </c>
      <c r="H43" s="27"/>
      <c r="I43" s="4"/>
    </row>
    <row r="44" spans="1:9" ht="15" customHeight="1" outlineLevel="1" x14ac:dyDescent="0.25">
      <c r="A44" s="41" t="s">
        <v>251</v>
      </c>
      <c r="B44" s="41" t="s">
        <v>259</v>
      </c>
      <c r="C44" s="42" t="s">
        <v>250</v>
      </c>
      <c r="D44" s="42" t="s">
        <v>41</v>
      </c>
      <c r="E44" s="43">
        <f>VLOOKUP($D44,[2]publish!$A:$J,$E$5,FALSE)</f>
        <v>1822382.2399999991</v>
      </c>
      <c r="H44" s="27"/>
      <c r="I44" s="4"/>
    </row>
    <row r="45" spans="1:9" ht="15" customHeight="1" outlineLevel="1" x14ac:dyDescent="0.25">
      <c r="A45" s="41" t="s">
        <v>251</v>
      </c>
      <c r="B45" s="41" t="s">
        <v>259</v>
      </c>
      <c r="C45" s="42" t="s">
        <v>250</v>
      </c>
      <c r="D45" s="42" t="s">
        <v>42</v>
      </c>
      <c r="E45" s="43">
        <f>VLOOKUP($D45,[2]publish!$A:$J,$E$5,FALSE)</f>
        <v>1500156.8900000001</v>
      </c>
      <c r="H45" s="27"/>
      <c r="I45" s="4"/>
    </row>
    <row r="46" spans="1:9" ht="15" customHeight="1" outlineLevel="1" x14ac:dyDescent="0.25">
      <c r="A46" s="41" t="s">
        <v>251</v>
      </c>
      <c r="B46" s="41" t="s">
        <v>259</v>
      </c>
      <c r="C46" s="42" t="s">
        <v>250</v>
      </c>
      <c r="D46" s="42" t="s">
        <v>43</v>
      </c>
      <c r="E46" s="43" t="str">
        <f>VLOOKUP($D46,[2]publish!$A:$J,$E$5,FALSE)</f>
        <v/>
      </c>
      <c r="H46" s="27"/>
      <c r="I46" s="4"/>
    </row>
    <row r="47" spans="1:9" ht="15" customHeight="1" outlineLevel="1" x14ac:dyDescent="0.25">
      <c r="A47" s="41" t="s">
        <v>251</v>
      </c>
      <c r="B47" s="41" t="s">
        <v>259</v>
      </c>
      <c r="C47" s="42" t="s">
        <v>250</v>
      </c>
      <c r="D47" s="42" t="s">
        <v>44</v>
      </c>
      <c r="E47" s="43">
        <f>VLOOKUP($D47,[2]publish!$A:$J,$E$5,FALSE)</f>
        <v>114076.81999999999</v>
      </c>
      <c r="H47" s="27"/>
      <c r="I47" s="4"/>
    </row>
    <row r="48" spans="1:9" ht="15" customHeight="1" outlineLevel="1" x14ac:dyDescent="0.25">
      <c r="A48" s="41" t="s">
        <v>251</v>
      </c>
      <c r="B48" s="41" t="s">
        <v>259</v>
      </c>
      <c r="C48" s="42" t="s">
        <v>250</v>
      </c>
      <c r="D48" s="42" t="s">
        <v>45</v>
      </c>
      <c r="E48" s="43">
        <f>VLOOKUP($D48,[2]publish!$A:$J,$E$5,FALSE)</f>
        <v>1016641.9200000002</v>
      </c>
      <c r="H48" s="27"/>
      <c r="I48" s="4"/>
    </row>
    <row r="49" spans="1:9" ht="15" customHeight="1" outlineLevel="1" x14ac:dyDescent="0.25">
      <c r="A49" s="41" t="s">
        <v>251</v>
      </c>
      <c r="B49" s="41" t="s">
        <v>259</v>
      </c>
      <c r="C49" s="42" t="s">
        <v>250</v>
      </c>
      <c r="D49" s="42" t="s">
        <v>46</v>
      </c>
      <c r="E49" s="43">
        <f>VLOOKUP($D49,[2]publish!$A:$J,$E$5,FALSE)</f>
        <v>637182.25000000012</v>
      </c>
      <c r="H49" s="27"/>
      <c r="I49" s="4"/>
    </row>
    <row r="50" spans="1:9" ht="15" customHeight="1" outlineLevel="1" x14ac:dyDescent="0.25">
      <c r="A50" s="41" t="s">
        <v>251</v>
      </c>
      <c r="B50" s="41" t="s">
        <v>259</v>
      </c>
      <c r="C50" s="42" t="s">
        <v>250</v>
      </c>
      <c r="D50" s="42" t="s">
        <v>47</v>
      </c>
      <c r="E50" s="43">
        <f>VLOOKUP($D50,[2]publish!$A:$J,$E$5,FALSE)</f>
        <v>913594.3</v>
      </c>
      <c r="H50" s="27"/>
      <c r="I50" s="4"/>
    </row>
    <row r="51" spans="1:9" ht="15" customHeight="1" outlineLevel="1" x14ac:dyDescent="0.25">
      <c r="A51" s="41" t="s">
        <v>251</v>
      </c>
      <c r="B51" s="41" t="s">
        <v>259</v>
      </c>
      <c r="C51" s="42" t="s">
        <v>250</v>
      </c>
      <c r="D51" s="42" t="s">
        <v>262</v>
      </c>
      <c r="E51" s="43" t="str">
        <f>VLOOKUP($D51,[2]publish!$A:$J,$E$5,FALSE)</f>
        <v/>
      </c>
      <c r="H51" s="27"/>
      <c r="I51" s="4"/>
    </row>
    <row r="52" spans="1:9" ht="15" customHeight="1" outlineLevel="1" x14ac:dyDescent="0.25">
      <c r="A52" s="41" t="s">
        <v>251</v>
      </c>
      <c r="B52" s="41" t="s">
        <v>259</v>
      </c>
      <c r="C52" s="42" t="s">
        <v>250</v>
      </c>
      <c r="D52" s="42" t="s">
        <v>48</v>
      </c>
      <c r="E52" s="43">
        <f>VLOOKUP($D52,[2]publish!$A:$J,$E$5,FALSE)</f>
        <v>967345.85</v>
      </c>
      <c r="H52" s="27"/>
      <c r="I52" s="4"/>
    </row>
    <row r="53" spans="1:9" ht="15" customHeight="1" outlineLevel="1" x14ac:dyDescent="0.25">
      <c r="A53" s="41" t="s">
        <v>251</v>
      </c>
      <c r="B53" s="41" t="s">
        <v>259</v>
      </c>
      <c r="C53" s="42" t="s">
        <v>250</v>
      </c>
      <c r="D53" s="42" t="s">
        <v>49</v>
      </c>
      <c r="E53" s="43">
        <f>VLOOKUP($D53,[2]publish!$A:$J,$E$5,FALSE)</f>
        <v>1963789.0800000008</v>
      </c>
      <c r="H53" s="27"/>
      <c r="I53" s="4"/>
    </row>
    <row r="54" spans="1:9" ht="15" customHeight="1" outlineLevel="1" x14ac:dyDescent="0.25">
      <c r="A54" s="41" t="s">
        <v>251</v>
      </c>
      <c r="B54" s="41" t="s">
        <v>259</v>
      </c>
      <c r="C54" s="42" t="s">
        <v>250</v>
      </c>
      <c r="D54" s="42" t="s">
        <v>50</v>
      </c>
      <c r="E54" s="43">
        <f>VLOOKUP($D54,[2]publish!$A:$J,$E$5,FALSE)</f>
        <v>1467418.7899999993</v>
      </c>
      <c r="H54" s="27"/>
      <c r="I54" s="4"/>
    </row>
    <row r="55" spans="1:9" ht="15" customHeight="1" outlineLevel="1" x14ac:dyDescent="0.25">
      <c r="A55" s="41" t="s">
        <v>251</v>
      </c>
      <c r="B55" s="41" t="s">
        <v>259</v>
      </c>
      <c r="C55" s="42" t="s">
        <v>250</v>
      </c>
      <c r="D55" s="42" t="s">
        <v>51</v>
      </c>
      <c r="E55" s="43">
        <f>VLOOKUP($D55,[2]publish!$A:$J,$E$5,FALSE)</f>
        <v>1951429.54</v>
      </c>
      <c r="H55" s="27"/>
      <c r="I55" s="4"/>
    </row>
    <row r="56" spans="1:9" ht="15" customHeight="1" outlineLevel="1" x14ac:dyDescent="0.25">
      <c r="A56" s="41" t="s">
        <v>251</v>
      </c>
      <c r="B56" s="41" t="s">
        <v>259</v>
      </c>
      <c r="C56" s="42" t="s">
        <v>250</v>
      </c>
      <c r="D56" s="42" t="s">
        <v>52</v>
      </c>
      <c r="E56" s="43">
        <f>VLOOKUP($D56,[2]publish!$A:$J,$E$5,FALSE)</f>
        <v>2195918.6499999994</v>
      </c>
      <c r="H56" s="27"/>
      <c r="I56" s="4"/>
    </row>
    <row r="57" spans="1:9" ht="15" customHeight="1" outlineLevel="1" x14ac:dyDescent="0.25">
      <c r="A57" s="41" t="s">
        <v>251</v>
      </c>
      <c r="B57" s="41" t="s">
        <v>259</v>
      </c>
      <c r="C57" s="42" t="s">
        <v>250</v>
      </c>
      <c r="D57" s="42" t="s">
        <v>53</v>
      </c>
      <c r="E57" s="43">
        <f>VLOOKUP($D57,[2]publish!$A:$J,$E$5,FALSE)</f>
        <v>1402361.5953765498</v>
      </c>
      <c r="H57" s="27"/>
      <c r="I57" s="4"/>
    </row>
    <row r="58" spans="1:9" ht="15" customHeight="1" outlineLevel="1" x14ac:dyDescent="0.25">
      <c r="A58" s="41" t="s">
        <v>251</v>
      </c>
      <c r="B58" s="41" t="s">
        <v>259</v>
      </c>
      <c r="C58" s="42" t="s">
        <v>250</v>
      </c>
      <c r="D58" s="42" t="s">
        <v>54</v>
      </c>
      <c r="E58" s="43">
        <f>VLOOKUP($D58,[2]publish!$A:$J,$E$5,FALSE)</f>
        <v>1278573.4300000004</v>
      </c>
      <c r="H58" s="27"/>
      <c r="I58" s="4"/>
    </row>
    <row r="59" spans="1:9" ht="15" customHeight="1" outlineLevel="1" x14ac:dyDescent="0.25">
      <c r="A59" s="41" t="s">
        <v>251</v>
      </c>
      <c r="B59" s="41" t="s">
        <v>259</v>
      </c>
      <c r="C59" s="42" t="s">
        <v>250</v>
      </c>
      <c r="D59" s="42" t="s">
        <v>55</v>
      </c>
      <c r="E59" s="43">
        <f>VLOOKUP($D59,[2]publish!$A:$J,$E$5,FALSE)</f>
        <v>1869893.2099999995</v>
      </c>
      <c r="H59" s="27"/>
      <c r="I59" s="4"/>
    </row>
    <row r="60" spans="1:9" ht="15" customHeight="1" outlineLevel="1" x14ac:dyDescent="0.25">
      <c r="A60" s="41" t="s">
        <v>251</v>
      </c>
      <c r="B60" s="41" t="s">
        <v>259</v>
      </c>
      <c r="C60" s="42" t="s">
        <v>250</v>
      </c>
      <c r="D60" s="42" t="s">
        <v>263</v>
      </c>
      <c r="E60" s="43" t="str">
        <f>VLOOKUP($D60,[2]publish!$A:$J,$E$5,FALSE)</f>
        <v/>
      </c>
      <c r="H60" s="27"/>
      <c r="I60" s="4"/>
    </row>
    <row r="61" spans="1:9" ht="15" customHeight="1" outlineLevel="1" x14ac:dyDescent="0.25">
      <c r="A61" s="41" t="s">
        <v>251</v>
      </c>
      <c r="B61" s="41" t="s">
        <v>259</v>
      </c>
      <c r="C61" s="42" t="s">
        <v>250</v>
      </c>
      <c r="D61" s="42" t="s">
        <v>56</v>
      </c>
      <c r="E61" s="43">
        <f>VLOOKUP($D61,[2]publish!$A:$J,$E$5,FALSE)</f>
        <v>852438.05999999982</v>
      </c>
      <c r="H61" s="27"/>
      <c r="I61" s="4"/>
    </row>
    <row r="62" spans="1:9" ht="15" customHeight="1" outlineLevel="1" x14ac:dyDescent="0.25">
      <c r="A62" s="41" t="s">
        <v>251</v>
      </c>
      <c r="B62" s="41" t="s">
        <v>259</v>
      </c>
      <c r="C62" s="42" t="s">
        <v>250</v>
      </c>
      <c r="D62" s="42" t="s">
        <v>57</v>
      </c>
      <c r="E62" s="43">
        <f>VLOOKUP($D62,[2]publish!$A:$J,$E$5,FALSE)</f>
        <v>1758933.5200000009</v>
      </c>
      <c r="H62" s="27"/>
      <c r="I62" s="4"/>
    </row>
    <row r="63" spans="1:9" ht="15" customHeight="1" outlineLevel="1" x14ac:dyDescent="0.25">
      <c r="A63" s="41" t="s">
        <v>251</v>
      </c>
      <c r="B63" s="41" t="s">
        <v>259</v>
      </c>
      <c r="C63" s="42" t="s">
        <v>250</v>
      </c>
      <c r="D63" s="42" t="s">
        <v>58</v>
      </c>
      <c r="E63" s="43">
        <f>VLOOKUP($D63,[2]publish!$A:$J,$E$5,FALSE)</f>
        <v>1790271.2300000004</v>
      </c>
      <c r="H63" s="27"/>
      <c r="I63" s="4"/>
    </row>
    <row r="64" spans="1:9" ht="15" customHeight="1" outlineLevel="1" x14ac:dyDescent="0.25">
      <c r="A64" s="41" t="s">
        <v>251</v>
      </c>
      <c r="B64" s="41" t="s">
        <v>259</v>
      </c>
      <c r="C64" s="42" t="s">
        <v>250</v>
      </c>
      <c r="D64" s="42" t="s">
        <v>59</v>
      </c>
      <c r="E64" s="43">
        <f>VLOOKUP($D64,[2]publish!$A:$J,$E$5,FALSE)</f>
        <v>581331.18000000017</v>
      </c>
      <c r="H64" s="27"/>
      <c r="I64" s="4"/>
    </row>
    <row r="65" spans="1:9" ht="15" customHeight="1" outlineLevel="1" x14ac:dyDescent="0.25">
      <c r="A65" s="41" t="s">
        <v>251</v>
      </c>
      <c r="B65" s="41" t="s">
        <v>259</v>
      </c>
      <c r="C65" s="42" t="s">
        <v>250</v>
      </c>
      <c r="D65" s="42" t="s">
        <v>60</v>
      </c>
      <c r="E65" s="43">
        <f>VLOOKUP($D65,[2]publish!$A:$J,$E$5,FALSE)</f>
        <v>1887084.8984895996</v>
      </c>
      <c r="H65" s="27"/>
      <c r="I65" s="4"/>
    </row>
    <row r="66" spans="1:9" ht="15" customHeight="1" outlineLevel="1" x14ac:dyDescent="0.25">
      <c r="A66" s="41" t="s">
        <v>251</v>
      </c>
      <c r="B66" s="41" t="s">
        <v>259</v>
      </c>
      <c r="C66" s="42" t="s">
        <v>250</v>
      </c>
      <c r="D66" s="42" t="s">
        <v>61</v>
      </c>
      <c r="E66" s="43">
        <f>VLOOKUP($D66,[2]publish!$A:$J,$E$5,FALSE)</f>
        <v>1082310.0599999998</v>
      </c>
      <c r="H66" s="27"/>
      <c r="I66" s="4"/>
    </row>
    <row r="67" spans="1:9" ht="15" customHeight="1" outlineLevel="1" x14ac:dyDescent="0.25">
      <c r="A67" s="41" t="s">
        <v>251</v>
      </c>
      <c r="B67" s="41" t="s">
        <v>259</v>
      </c>
      <c r="C67" s="42" t="s">
        <v>250</v>
      </c>
      <c r="D67" s="42" t="s">
        <v>62</v>
      </c>
      <c r="E67" s="43">
        <f>VLOOKUP($D67,[2]publish!$A:$J,$E$5,FALSE)</f>
        <v>1986362.6900000011</v>
      </c>
      <c r="H67" s="27"/>
      <c r="I67" s="4"/>
    </row>
    <row r="68" spans="1:9" ht="15" customHeight="1" outlineLevel="1" x14ac:dyDescent="0.25">
      <c r="A68" s="41" t="s">
        <v>251</v>
      </c>
      <c r="B68" s="41" t="s">
        <v>259</v>
      </c>
      <c r="C68" s="42" t="s">
        <v>250</v>
      </c>
      <c r="D68" s="42" t="s">
        <v>63</v>
      </c>
      <c r="E68" s="43">
        <f>VLOOKUP($D68,[2]publish!$A:$J,$E$5,FALSE)</f>
        <v>404875.81999999995</v>
      </c>
      <c r="H68" s="27"/>
      <c r="I68" s="4"/>
    </row>
    <row r="69" spans="1:9" ht="15" customHeight="1" outlineLevel="1" x14ac:dyDescent="0.25">
      <c r="A69" s="41" t="s">
        <v>251</v>
      </c>
      <c r="B69" s="41" t="s">
        <v>259</v>
      </c>
      <c r="C69" s="42" t="s">
        <v>250</v>
      </c>
      <c r="D69" s="42" t="s">
        <v>64</v>
      </c>
      <c r="E69" s="43">
        <f>VLOOKUP($D69,[2]publish!$A:$J,$E$5,FALSE)</f>
        <v>590296.22000000032</v>
      </c>
      <c r="H69" s="27"/>
      <c r="I69" s="4"/>
    </row>
    <row r="70" spans="1:9" ht="15" customHeight="1" outlineLevel="1" x14ac:dyDescent="0.25">
      <c r="A70" s="41" t="s">
        <v>251</v>
      </c>
      <c r="B70" s="41" t="s">
        <v>259</v>
      </c>
      <c r="C70" s="42" t="s">
        <v>250</v>
      </c>
      <c r="D70" s="42" t="s">
        <v>65</v>
      </c>
      <c r="E70" s="43">
        <f>VLOOKUP($D70,[2]publish!$A:$J,$E$5,FALSE)</f>
        <v>2054723.5199999991</v>
      </c>
      <c r="H70" s="27"/>
      <c r="I70" s="4"/>
    </row>
    <row r="71" spans="1:9" ht="15" customHeight="1" outlineLevel="1" x14ac:dyDescent="0.25">
      <c r="A71" s="41" t="s">
        <v>251</v>
      </c>
      <c r="B71" s="41" t="s">
        <v>259</v>
      </c>
      <c r="C71" s="42" t="s">
        <v>250</v>
      </c>
      <c r="D71" s="42" t="s">
        <v>66</v>
      </c>
      <c r="E71" s="43">
        <f>VLOOKUP($D71,[2]publish!$A:$J,$E$5,FALSE)</f>
        <v>2361699.61</v>
      </c>
      <c r="H71" s="27"/>
      <c r="I71" s="4"/>
    </row>
    <row r="72" spans="1:9" ht="15" customHeight="1" outlineLevel="1" x14ac:dyDescent="0.25">
      <c r="A72" s="41" t="s">
        <v>251</v>
      </c>
      <c r="B72" s="41" t="s">
        <v>259</v>
      </c>
      <c r="C72" s="42" t="s">
        <v>250</v>
      </c>
      <c r="D72" s="42" t="s">
        <v>264</v>
      </c>
      <c r="E72" s="43" t="str">
        <f>VLOOKUP($D72,[2]publish!$A:$J,$E$5,FALSE)</f>
        <v/>
      </c>
      <c r="H72" s="27"/>
      <c r="I72" s="4"/>
    </row>
    <row r="73" spans="1:9" ht="15" customHeight="1" outlineLevel="1" x14ac:dyDescent="0.25">
      <c r="A73" s="41" t="s">
        <v>251</v>
      </c>
      <c r="B73" s="41" t="s">
        <v>259</v>
      </c>
      <c r="C73" s="42" t="s">
        <v>250</v>
      </c>
      <c r="D73" s="42" t="s">
        <v>67</v>
      </c>
      <c r="E73" s="43">
        <f>VLOOKUP($D73,[2]publish!$A:$J,$E$5,FALSE)</f>
        <v>2588081.2200000007</v>
      </c>
      <c r="H73" s="27"/>
      <c r="I73" s="4"/>
    </row>
    <row r="74" spans="1:9" ht="15" customHeight="1" outlineLevel="1" x14ac:dyDescent="0.25">
      <c r="A74" s="41" t="s">
        <v>251</v>
      </c>
      <c r="B74" s="41" t="s">
        <v>259</v>
      </c>
      <c r="C74" s="42" t="s">
        <v>250</v>
      </c>
      <c r="D74" s="42" t="s">
        <v>68</v>
      </c>
      <c r="E74" s="43">
        <f>VLOOKUP($D74,[2]publish!$A:$J,$E$5,FALSE)</f>
        <v>215461.41000000003</v>
      </c>
      <c r="H74" s="27"/>
      <c r="I74" s="4"/>
    </row>
    <row r="75" spans="1:9" ht="15" customHeight="1" outlineLevel="1" x14ac:dyDescent="0.25">
      <c r="A75" s="41" t="s">
        <v>251</v>
      </c>
      <c r="B75" s="41" t="s">
        <v>259</v>
      </c>
      <c r="C75" s="42" t="s">
        <v>250</v>
      </c>
      <c r="D75" s="42" t="s">
        <v>265</v>
      </c>
      <c r="E75" s="43" t="str">
        <f>VLOOKUP($D75,[2]publish!$A:$J,$E$5,FALSE)</f>
        <v/>
      </c>
      <c r="H75" s="27"/>
      <c r="I75" s="4"/>
    </row>
    <row r="76" spans="1:9" ht="15" customHeight="1" outlineLevel="1" x14ac:dyDescent="0.25">
      <c r="A76" s="41" t="s">
        <v>251</v>
      </c>
      <c r="B76" s="41" t="s">
        <v>259</v>
      </c>
      <c r="C76" s="42" t="s">
        <v>250</v>
      </c>
      <c r="D76" s="42" t="s">
        <v>69</v>
      </c>
      <c r="E76" s="43">
        <f>VLOOKUP($D76,[2]publish!$A:$J,$E$5,FALSE)</f>
        <v>1332949.3299999996</v>
      </c>
      <c r="H76" s="27"/>
      <c r="I76" s="4"/>
    </row>
    <row r="77" spans="1:9" ht="15" customHeight="1" outlineLevel="1" x14ac:dyDescent="0.25">
      <c r="A77" s="41" t="s">
        <v>251</v>
      </c>
      <c r="B77" s="41" t="s">
        <v>259</v>
      </c>
      <c r="C77" s="42" t="s">
        <v>250</v>
      </c>
      <c r="D77" s="42" t="s">
        <v>70</v>
      </c>
      <c r="E77" s="43">
        <f>VLOOKUP($D77,[2]publish!$A:$J,$E$5,FALSE)</f>
        <v>1008489.0099999999</v>
      </c>
      <c r="H77" s="27"/>
      <c r="I77" s="4"/>
    </row>
    <row r="78" spans="1:9" ht="15" customHeight="1" outlineLevel="1" x14ac:dyDescent="0.25">
      <c r="A78" s="41" t="s">
        <v>251</v>
      </c>
      <c r="B78" s="41" t="s">
        <v>259</v>
      </c>
      <c r="C78" s="42" t="s">
        <v>250</v>
      </c>
      <c r="D78" s="42" t="s">
        <v>71</v>
      </c>
      <c r="E78" s="43">
        <f>VLOOKUP($D78,[2]publish!$A:$J,$E$5,FALSE)</f>
        <v>1434266.4900000009</v>
      </c>
      <c r="H78" s="27"/>
      <c r="I78" s="4"/>
    </row>
    <row r="79" spans="1:9" ht="15" customHeight="1" outlineLevel="1" x14ac:dyDescent="0.25">
      <c r="A79" s="41" t="s">
        <v>251</v>
      </c>
      <c r="B79" s="41" t="s">
        <v>259</v>
      </c>
      <c r="C79" s="42" t="s">
        <v>250</v>
      </c>
      <c r="D79" s="42" t="s">
        <v>72</v>
      </c>
      <c r="E79" s="43">
        <f>VLOOKUP($D79,[2]publish!$A:$J,$E$5,FALSE)</f>
        <v>1426245.7600000007</v>
      </c>
      <c r="H79" s="27"/>
      <c r="I79" s="4"/>
    </row>
    <row r="80" spans="1:9" ht="15" customHeight="1" outlineLevel="1" x14ac:dyDescent="0.25">
      <c r="A80" s="41" t="s">
        <v>251</v>
      </c>
      <c r="B80" s="41" t="s">
        <v>259</v>
      </c>
      <c r="C80" s="42" t="s">
        <v>250</v>
      </c>
      <c r="D80" s="42" t="s">
        <v>73</v>
      </c>
      <c r="E80" s="43">
        <f>VLOOKUP($D80,[2]publish!$A:$J,$E$5,FALSE)</f>
        <v>1178807.1599999999</v>
      </c>
      <c r="H80" s="27"/>
      <c r="I80" s="4"/>
    </row>
    <row r="81" spans="1:9" ht="15" customHeight="1" outlineLevel="1" x14ac:dyDescent="0.25">
      <c r="A81" s="41" t="s">
        <v>251</v>
      </c>
      <c r="B81" s="41" t="s">
        <v>259</v>
      </c>
      <c r="C81" s="42" t="s">
        <v>250</v>
      </c>
      <c r="D81" s="42" t="s">
        <v>74</v>
      </c>
      <c r="E81" s="43">
        <f>VLOOKUP($D81,[2]publish!$A:$J,$E$5,FALSE)</f>
        <v>1831462.47</v>
      </c>
      <c r="H81" s="27"/>
      <c r="I81" s="4"/>
    </row>
    <row r="82" spans="1:9" ht="15" customHeight="1" outlineLevel="1" x14ac:dyDescent="0.25">
      <c r="A82" s="41" t="s">
        <v>251</v>
      </c>
      <c r="B82" s="41" t="s">
        <v>259</v>
      </c>
      <c r="C82" s="42" t="s">
        <v>250</v>
      </c>
      <c r="D82" s="42" t="s">
        <v>75</v>
      </c>
      <c r="E82" s="43">
        <f>VLOOKUP($D82,[2]publish!$A:$J,$E$5,FALSE)</f>
        <v>1393627.549117913</v>
      </c>
      <c r="H82" s="27"/>
      <c r="I82" s="4"/>
    </row>
    <row r="83" spans="1:9" ht="15" customHeight="1" outlineLevel="1" x14ac:dyDescent="0.25">
      <c r="A83" s="41" t="s">
        <v>251</v>
      </c>
      <c r="B83" s="41" t="s">
        <v>259</v>
      </c>
      <c r="C83" s="42" t="s">
        <v>250</v>
      </c>
      <c r="D83" s="42" t="s">
        <v>76</v>
      </c>
      <c r="E83" s="43">
        <f>VLOOKUP($D83,[2]publish!$A:$J,$E$5,FALSE)</f>
        <v>946156.07000000041</v>
      </c>
      <c r="H83" s="27"/>
      <c r="I83" s="4"/>
    </row>
    <row r="84" spans="1:9" ht="15" customHeight="1" outlineLevel="1" x14ac:dyDescent="0.25">
      <c r="A84" s="41" t="s">
        <v>251</v>
      </c>
      <c r="B84" s="41" t="s">
        <v>259</v>
      </c>
      <c r="C84" s="42" t="s">
        <v>250</v>
      </c>
      <c r="D84" s="42" t="s">
        <v>266</v>
      </c>
      <c r="E84" s="43" t="str">
        <f>VLOOKUP($D84,[2]publish!$A:$J,$E$5,FALSE)</f>
        <v/>
      </c>
      <c r="H84" s="27"/>
      <c r="I84" s="4"/>
    </row>
    <row r="85" spans="1:9" ht="15" customHeight="1" outlineLevel="1" x14ac:dyDescent="0.25">
      <c r="A85" s="41" t="s">
        <v>251</v>
      </c>
      <c r="B85" s="41" t="s">
        <v>259</v>
      </c>
      <c r="C85" s="42" t="s">
        <v>250</v>
      </c>
      <c r="D85" s="42" t="s">
        <v>77</v>
      </c>
      <c r="E85" s="43">
        <f>VLOOKUP($D85,[2]publish!$A:$J,$E$5,FALSE)</f>
        <v>1050192.3500000003</v>
      </c>
      <c r="H85" s="27"/>
      <c r="I85" s="4"/>
    </row>
    <row r="86" spans="1:9" ht="15" customHeight="1" outlineLevel="1" x14ac:dyDescent="0.25">
      <c r="A86" s="41" t="s">
        <v>251</v>
      </c>
      <c r="B86" s="41" t="s">
        <v>259</v>
      </c>
      <c r="C86" s="42" t="s">
        <v>250</v>
      </c>
      <c r="D86" s="42" t="s">
        <v>78</v>
      </c>
      <c r="E86" s="43">
        <f>VLOOKUP($D86,[2]publish!$A:$J,$E$5,FALSE)</f>
        <v>1526726.2699999998</v>
      </c>
      <c r="H86" s="27"/>
      <c r="I86" s="4"/>
    </row>
    <row r="87" spans="1:9" ht="15" customHeight="1" outlineLevel="1" x14ac:dyDescent="0.25">
      <c r="A87" s="41" t="s">
        <v>251</v>
      </c>
      <c r="B87" s="41" t="s">
        <v>259</v>
      </c>
      <c r="C87" s="42" t="s">
        <v>250</v>
      </c>
      <c r="D87" s="42" t="s">
        <v>79</v>
      </c>
      <c r="E87" s="43">
        <f>VLOOKUP($D87,[2]publish!$A:$J,$E$5,FALSE)</f>
        <v>1940400.6684904571</v>
      </c>
      <c r="H87" s="27"/>
      <c r="I87" s="4"/>
    </row>
    <row r="88" spans="1:9" ht="15" customHeight="1" outlineLevel="1" x14ac:dyDescent="0.25">
      <c r="A88" s="41" t="s">
        <v>251</v>
      </c>
      <c r="B88" s="41" t="s">
        <v>259</v>
      </c>
      <c r="C88" s="42" t="s">
        <v>250</v>
      </c>
      <c r="D88" s="42" t="s">
        <v>80</v>
      </c>
      <c r="E88" s="43">
        <f>VLOOKUP($D88,[2]publish!$A:$J,$E$5,FALSE)</f>
        <v>2286333.4400000018</v>
      </c>
      <c r="H88" s="27"/>
      <c r="I88" s="4"/>
    </row>
    <row r="89" spans="1:9" ht="15" customHeight="1" outlineLevel="1" x14ac:dyDescent="0.25">
      <c r="A89" s="41" t="s">
        <v>251</v>
      </c>
      <c r="B89" s="41" t="s">
        <v>259</v>
      </c>
      <c r="C89" s="42" t="s">
        <v>250</v>
      </c>
      <c r="D89" s="42" t="s">
        <v>81</v>
      </c>
      <c r="E89" s="43">
        <f>VLOOKUP($D89,[2]publish!$A:$J,$E$5,FALSE)</f>
        <v>2605863.2099999995</v>
      </c>
      <c r="H89" s="27"/>
      <c r="I89" s="4"/>
    </row>
    <row r="90" spans="1:9" ht="15" customHeight="1" outlineLevel="1" x14ac:dyDescent="0.25">
      <c r="A90" s="41" t="s">
        <v>251</v>
      </c>
      <c r="B90" s="41" t="s">
        <v>259</v>
      </c>
      <c r="C90" s="42" t="s">
        <v>250</v>
      </c>
      <c r="D90" s="42" t="s">
        <v>82</v>
      </c>
      <c r="E90" s="43">
        <f>VLOOKUP($D90,[2]publish!$A:$J,$E$5,FALSE)</f>
        <v>1667601.7988871424</v>
      </c>
      <c r="H90" s="27"/>
      <c r="I90" s="4"/>
    </row>
    <row r="91" spans="1:9" ht="15" customHeight="1" outlineLevel="1" x14ac:dyDescent="0.25">
      <c r="A91" s="41" t="s">
        <v>251</v>
      </c>
      <c r="B91" s="41" t="s">
        <v>259</v>
      </c>
      <c r="C91" s="42" t="s">
        <v>250</v>
      </c>
      <c r="D91" s="42" t="s">
        <v>83</v>
      </c>
      <c r="E91" s="43">
        <f>VLOOKUP($D91,[2]publish!$A:$J,$E$5,FALSE)</f>
        <v>476718.44000000006</v>
      </c>
      <c r="H91" s="27"/>
      <c r="I91" s="4"/>
    </row>
    <row r="92" spans="1:9" ht="15" customHeight="1" outlineLevel="1" x14ac:dyDescent="0.25">
      <c r="A92" s="41" t="s">
        <v>251</v>
      </c>
      <c r="B92" s="41" t="s">
        <v>259</v>
      </c>
      <c r="C92" s="42" t="s">
        <v>250</v>
      </c>
      <c r="D92" s="42" t="s">
        <v>267</v>
      </c>
      <c r="E92" s="43" t="str">
        <f>VLOOKUP($D92,[2]publish!$A:$J,$E$5,FALSE)</f>
        <v/>
      </c>
      <c r="H92" s="27"/>
      <c r="I92" s="4"/>
    </row>
    <row r="93" spans="1:9" ht="15" customHeight="1" outlineLevel="1" x14ac:dyDescent="0.25">
      <c r="A93" s="41" t="s">
        <v>251</v>
      </c>
      <c r="B93" s="41" t="s">
        <v>259</v>
      </c>
      <c r="C93" s="42" t="s">
        <v>250</v>
      </c>
      <c r="D93" s="42" t="s">
        <v>84</v>
      </c>
      <c r="E93" s="43">
        <f>VLOOKUP($D93,[2]publish!$A:$J,$E$5,FALSE)</f>
        <v>1178743.8799999997</v>
      </c>
      <c r="H93" s="27"/>
      <c r="I93" s="4"/>
    </row>
    <row r="94" spans="1:9" ht="15" customHeight="1" outlineLevel="1" x14ac:dyDescent="0.25">
      <c r="A94" s="41" t="s">
        <v>251</v>
      </c>
      <c r="B94" s="41" t="s">
        <v>259</v>
      </c>
      <c r="C94" s="42" t="s">
        <v>250</v>
      </c>
      <c r="D94" s="42" t="s">
        <v>85</v>
      </c>
      <c r="E94" s="43">
        <f>VLOOKUP($D94,[2]publish!$A:$J,$E$5,FALSE)</f>
        <v>1314986.9399999997</v>
      </c>
      <c r="H94" s="27"/>
      <c r="I94" s="4"/>
    </row>
    <row r="95" spans="1:9" ht="15" customHeight="1" outlineLevel="1" x14ac:dyDescent="0.25">
      <c r="A95" s="41" t="s">
        <v>251</v>
      </c>
      <c r="B95" s="41" t="s">
        <v>259</v>
      </c>
      <c r="C95" s="42" t="s">
        <v>250</v>
      </c>
      <c r="D95" s="42" t="s">
        <v>86</v>
      </c>
      <c r="E95" s="43">
        <f>VLOOKUP($D95,[2]publish!$A:$J,$E$5,FALSE)</f>
        <v>2483907.9924556259</v>
      </c>
      <c r="H95" s="27"/>
      <c r="I95" s="4"/>
    </row>
    <row r="96" spans="1:9" ht="15" customHeight="1" outlineLevel="1" x14ac:dyDescent="0.25">
      <c r="A96" s="41" t="s">
        <v>251</v>
      </c>
      <c r="B96" s="41" t="s">
        <v>259</v>
      </c>
      <c r="C96" s="42" t="s">
        <v>250</v>
      </c>
      <c r="D96" s="42" t="s">
        <v>87</v>
      </c>
      <c r="E96" s="43">
        <f>VLOOKUP($D96,[2]publish!$A:$J,$E$5,FALSE)</f>
        <v>2446509.4901892329</v>
      </c>
      <c r="H96" s="27"/>
      <c r="I96" s="4"/>
    </row>
    <row r="97" spans="1:9" ht="15" customHeight="1" outlineLevel="1" x14ac:dyDescent="0.25">
      <c r="A97" s="41" t="s">
        <v>251</v>
      </c>
      <c r="B97" s="41" t="s">
        <v>259</v>
      </c>
      <c r="C97" s="42" t="s">
        <v>250</v>
      </c>
      <c r="D97" s="42" t="s">
        <v>88</v>
      </c>
      <c r="E97" s="43">
        <f>VLOOKUP($D97,[2]publish!$A:$J,$E$5,FALSE)</f>
        <v>733251.68999999983</v>
      </c>
      <c r="H97" s="27"/>
      <c r="I97" s="4"/>
    </row>
    <row r="98" spans="1:9" ht="15" customHeight="1" outlineLevel="1" x14ac:dyDescent="0.25">
      <c r="A98" s="41" t="s">
        <v>251</v>
      </c>
      <c r="B98" s="41" t="s">
        <v>259</v>
      </c>
      <c r="C98" s="42" t="s">
        <v>250</v>
      </c>
      <c r="D98" s="42" t="s">
        <v>89</v>
      </c>
      <c r="E98" s="43">
        <f>VLOOKUP($D98,[2]publish!$A:$J,$E$5,FALSE)</f>
        <v>1507634.99</v>
      </c>
      <c r="H98" s="27"/>
      <c r="I98" s="4"/>
    </row>
    <row r="99" spans="1:9" ht="15" customHeight="1" outlineLevel="1" x14ac:dyDescent="0.25">
      <c r="A99" s="41" t="s">
        <v>251</v>
      </c>
      <c r="B99" s="41" t="s">
        <v>259</v>
      </c>
      <c r="C99" s="42" t="s">
        <v>250</v>
      </c>
      <c r="D99" s="42" t="s">
        <v>90</v>
      </c>
      <c r="E99" s="43">
        <f>VLOOKUP($D99,[2]publish!$A:$J,$E$5,FALSE)</f>
        <v>1675563.330000001</v>
      </c>
      <c r="H99" s="27"/>
      <c r="I99" s="4"/>
    </row>
    <row r="100" spans="1:9" ht="15" customHeight="1" outlineLevel="1" x14ac:dyDescent="0.25">
      <c r="A100" s="41" t="s">
        <v>251</v>
      </c>
      <c r="B100" s="41" t="s">
        <v>259</v>
      </c>
      <c r="C100" s="42" t="s">
        <v>250</v>
      </c>
      <c r="D100" s="42" t="s">
        <v>91</v>
      </c>
      <c r="E100" s="43">
        <f>VLOOKUP($D100,[2]publish!$A:$J,$E$5,FALSE)</f>
        <v>1438426.4200000004</v>
      </c>
      <c r="H100" s="27"/>
      <c r="I100" s="4"/>
    </row>
    <row r="101" spans="1:9" ht="15" customHeight="1" outlineLevel="1" x14ac:dyDescent="0.25">
      <c r="A101" s="41" t="s">
        <v>251</v>
      </c>
      <c r="B101" s="41" t="s">
        <v>259</v>
      </c>
      <c r="C101" s="42" t="s">
        <v>250</v>
      </c>
      <c r="D101" s="42" t="s">
        <v>92</v>
      </c>
      <c r="E101" s="43" t="str">
        <f>VLOOKUP($D101,[2]publish!$A:$J,$E$5,FALSE)</f>
        <v/>
      </c>
      <c r="H101" s="27"/>
      <c r="I101" s="4"/>
    </row>
    <row r="102" spans="1:9" ht="15" customHeight="1" outlineLevel="1" x14ac:dyDescent="0.25">
      <c r="A102" s="41" t="s">
        <v>251</v>
      </c>
      <c r="B102" s="41" t="s">
        <v>259</v>
      </c>
      <c r="C102" s="42" t="s">
        <v>250</v>
      </c>
      <c r="D102" s="42" t="s">
        <v>93</v>
      </c>
      <c r="E102" s="43">
        <f>VLOOKUP($D102,[2]publish!$A:$J,$E$5,FALSE)</f>
        <v>2635449.6700000013</v>
      </c>
      <c r="H102" s="27"/>
      <c r="I102" s="4"/>
    </row>
    <row r="103" spans="1:9" ht="15" customHeight="1" outlineLevel="1" x14ac:dyDescent="0.25">
      <c r="A103" s="41" t="s">
        <v>251</v>
      </c>
      <c r="B103" s="41" t="s">
        <v>259</v>
      </c>
      <c r="C103" s="42" t="s">
        <v>250</v>
      </c>
      <c r="D103" s="42" t="s">
        <v>94</v>
      </c>
      <c r="E103" s="43">
        <f>VLOOKUP($D103,[2]publish!$A:$J,$E$5,FALSE)</f>
        <v>490006.25999999995</v>
      </c>
      <c r="H103" s="27"/>
      <c r="I103" s="4"/>
    </row>
    <row r="104" spans="1:9" ht="15" customHeight="1" outlineLevel="1" x14ac:dyDescent="0.25">
      <c r="A104" s="41" t="s">
        <v>251</v>
      </c>
      <c r="B104" s="41" t="s">
        <v>259</v>
      </c>
      <c r="C104" s="42" t="s">
        <v>250</v>
      </c>
      <c r="D104" s="42" t="s">
        <v>268</v>
      </c>
      <c r="E104" s="43" t="str">
        <f>VLOOKUP($D104,[2]publish!$A:$J,$E$5,FALSE)</f>
        <v/>
      </c>
      <c r="H104" s="27"/>
      <c r="I104" s="4"/>
    </row>
    <row r="105" spans="1:9" ht="15" customHeight="1" outlineLevel="1" x14ac:dyDescent="0.25">
      <c r="A105" s="41" t="s">
        <v>251</v>
      </c>
      <c r="B105" s="41" t="s">
        <v>259</v>
      </c>
      <c r="C105" s="42" t="s">
        <v>250</v>
      </c>
      <c r="D105" s="42" t="s">
        <v>95</v>
      </c>
      <c r="E105" s="43">
        <f>VLOOKUP($D105,[2]publish!$A:$J,$E$5,FALSE)</f>
        <v>1097033.1300000006</v>
      </c>
      <c r="H105" s="27"/>
      <c r="I105" s="4"/>
    </row>
    <row r="106" spans="1:9" ht="15" customHeight="1" outlineLevel="1" x14ac:dyDescent="0.25">
      <c r="A106" s="41" t="s">
        <v>251</v>
      </c>
      <c r="B106" s="41" t="s">
        <v>259</v>
      </c>
      <c r="C106" s="42" t="s">
        <v>250</v>
      </c>
      <c r="D106" s="42" t="s">
        <v>96</v>
      </c>
      <c r="E106" s="43">
        <f>VLOOKUP($D106,[2]publish!$A:$J,$E$5,FALSE)</f>
        <v>2225040.9500000002</v>
      </c>
      <c r="H106" s="27"/>
      <c r="I106" s="4"/>
    </row>
    <row r="107" spans="1:9" ht="15" customHeight="1" outlineLevel="1" x14ac:dyDescent="0.25">
      <c r="A107" s="41" t="s">
        <v>251</v>
      </c>
      <c r="B107" s="41" t="s">
        <v>259</v>
      </c>
      <c r="C107" s="42" t="s">
        <v>250</v>
      </c>
      <c r="D107" s="42" t="s">
        <v>97</v>
      </c>
      <c r="E107" s="43">
        <f>VLOOKUP($D107,[2]publish!$A:$J,$E$5,FALSE)</f>
        <v>1655924.2500000002</v>
      </c>
      <c r="H107" s="27"/>
      <c r="I107" s="4"/>
    </row>
    <row r="108" spans="1:9" ht="15" customHeight="1" outlineLevel="1" x14ac:dyDescent="0.25">
      <c r="A108" s="41" t="s">
        <v>251</v>
      </c>
      <c r="B108" s="41" t="s">
        <v>259</v>
      </c>
      <c r="C108" s="42" t="s">
        <v>250</v>
      </c>
      <c r="D108" s="42" t="s">
        <v>98</v>
      </c>
      <c r="E108" s="43">
        <f>VLOOKUP($D108,[2]publish!$A:$J,$E$5,FALSE)</f>
        <v>1245604.1199999996</v>
      </c>
      <c r="H108" s="27"/>
      <c r="I108" s="4"/>
    </row>
    <row r="109" spans="1:9" ht="15" customHeight="1" outlineLevel="1" x14ac:dyDescent="0.25">
      <c r="A109" s="41" t="s">
        <v>251</v>
      </c>
      <c r="B109" s="41" t="s">
        <v>259</v>
      </c>
      <c r="C109" s="42" t="s">
        <v>250</v>
      </c>
      <c r="D109" s="42" t="s">
        <v>269</v>
      </c>
      <c r="E109" s="43" t="str">
        <f>VLOOKUP($D109,[2]publish!$A:$J,$E$5,FALSE)</f>
        <v/>
      </c>
      <c r="H109" s="27"/>
      <c r="I109" s="4"/>
    </row>
    <row r="110" spans="1:9" ht="15" customHeight="1" outlineLevel="1" x14ac:dyDescent="0.25">
      <c r="A110" s="41" t="s">
        <v>251</v>
      </c>
      <c r="B110" s="41" t="s">
        <v>259</v>
      </c>
      <c r="C110" s="42" t="s">
        <v>250</v>
      </c>
      <c r="D110" s="42" t="s">
        <v>99</v>
      </c>
      <c r="E110" s="43">
        <f>VLOOKUP($D110,[2]publish!$A:$J,$E$5,FALSE)</f>
        <v>2408977.8600000003</v>
      </c>
      <c r="H110" s="27"/>
      <c r="I110" s="4"/>
    </row>
    <row r="111" spans="1:9" ht="15" customHeight="1" outlineLevel="1" x14ac:dyDescent="0.25">
      <c r="A111" s="41" t="s">
        <v>251</v>
      </c>
      <c r="B111" s="41" t="s">
        <v>259</v>
      </c>
      <c r="C111" s="42" t="s">
        <v>250</v>
      </c>
      <c r="D111" s="42" t="s">
        <v>100</v>
      </c>
      <c r="E111" s="43">
        <f>VLOOKUP($D111,[2]publish!$A:$J,$E$5,FALSE)</f>
        <v>592050.52000000014</v>
      </c>
      <c r="H111" s="27"/>
      <c r="I111" s="4"/>
    </row>
    <row r="112" spans="1:9" ht="15" customHeight="1" outlineLevel="1" x14ac:dyDescent="0.25">
      <c r="A112" s="41" t="s">
        <v>251</v>
      </c>
      <c r="B112" s="41" t="s">
        <v>259</v>
      </c>
      <c r="C112" s="42" t="s">
        <v>250</v>
      </c>
      <c r="D112" s="42" t="s">
        <v>101</v>
      </c>
      <c r="E112" s="43">
        <f>VLOOKUP($D112,[2]publish!$A:$J,$E$5,FALSE)</f>
        <v>1635683.9300000004</v>
      </c>
      <c r="H112" s="27"/>
      <c r="I112" s="4"/>
    </row>
    <row r="113" spans="1:9" ht="15" customHeight="1" outlineLevel="1" x14ac:dyDescent="0.25">
      <c r="A113" s="41" t="s">
        <v>251</v>
      </c>
      <c r="B113" s="41" t="s">
        <v>259</v>
      </c>
      <c r="C113" s="42" t="s">
        <v>250</v>
      </c>
      <c r="D113" s="42" t="s">
        <v>102</v>
      </c>
      <c r="E113" s="43">
        <f>VLOOKUP($D113,[2]publish!$A:$J,$E$5,FALSE)</f>
        <v>866309.89000000013</v>
      </c>
      <c r="H113" s="27"/>
      <c r="I113" s="4"/>
    </row>
    <row r="114" spans="1:9" ht="15" customHeight="1" outlineLevel="1" x14ac:dyDescent="0.25">
      <c r="A114" s="41" t="s">
        <v>251</v>
      </c>
      <c r="B114" s="41" t="s">
        <v>259</v>
      </c>
      <c r="C114" s="42" t="s">
        <v>250</v>
      </c>
      <c r="D114" s="42" t="s">
        <v>103</v>
      </c>
      <c r="E114" s="43" t="str">
        <f>VLOOKUP($D114,[2]publish!$A:$J,$E$5,FALSE)</f>
        <v/>
      </c>
      <c r="H114" s="27"/>
      <c r="I114" s="4"/>
    </row>
    <row r="115" spans="1:9" ht="15" customHeight="1" outlineLevel="1" x14ac:dyDescent="0.25">
      <c r="A115" s="41" t="s">
        <v>251</v>
      </c>
      <c r="B115" s="41" t="s">
        <v>259</v>
      </c>
      <c r="C115" s="42" t="s">
        <v>250</v>
      </c>
      <c r="D115" s="42" t="s">
        <v>104</v>
      </c>
      <c r="E115" s="43">
        <f>VLOOKUP($D115,[2]publish!$A:$J,$E$5,FALSE)</f>
        <v>629246.30000000016</v>
      </c>
      <c r="H115" s="27"/>
      <c r="I115" s="4"/>
    </row>
    <row r="116" spans="1:9" ht="15" customHeight="1" outlineLevel="1" x14ac:dyDescent="0.25">
      <c r="A116" s="41" t="s">
        <v>251</v>
      </c>
      <c r="B116" s="41" t="s">
        <v>259</v>
      </c>
      <c r="C116" s="42" t="s">
        <v>250</v>
      </c>
      <c r="D116" s="42" t="s">
        <v>105</v>
      </c>
      <c r="E116" s="43">
        <f>VLOOKUP($D116,[2]publish!$A:$J,$E$5,FALSE)</f>
        <v>979485.89000000025</v>
      </c>
      <c r="H116" s="27"/>
      <c r="I116" s="4"/>
    </row>
    <row r="117" spans="1:9" ht="15" customHeight="1" outlineLevel="1" x14ac:dyDescent="0.25">
      <c r="A117" s="41" t="s">
        <v>251</v>
      </c>
      <c r="B117" s="41" t="s">
        <v>259</v>
      </c>
      <c r="C117" s="42" t="s">
        <v>250</v>
      </c>
      <c r="D117" s="42" t="s">
        <v>106</v>
      </c>
      <c r="E117" s="43">
        <f>VLOOKUP($D117,[2]publish!$A:$J,$E$5,FALSE)</f>
        <v>1025404.74</v>
      </c>
      <c r="H117" s="27"/>
      <c r="I117" s="4"/>
    </row>
    <row r="118" spans="1:9" ht="15" customHeight="1" outlineLevel="1" x14ac:dyDescent="0.25">
      <c r="A118" s="41" t="s">
        <v>251</v>
      </c>
      <c r="B118" s="41" t="s">
        <v>259</v>
      </c>
      <c r="C118" s="42" t="s">
        <v>250</v>
      </c>
      <c r="D118" s="42" t="s">
        <v>107</v>
      </c>
      <c r="E118" s="43" t="str">
        <f>VLOOKUP($D118,[2]publish!$A:$J,$E$5,FALSE)</f>
        <v/>
      </c>
      <c r="H118" s="27"/>
      <c r="I118" s="4"/>
    </row>
    <row r="119" spans="1:9" ht="15" customHeight="1" outlineLevel="1" x14ac:dyDescent="0.25">
      <c r="A119" s="41" t="s">
        <v>251</v>
      </c>
      <c r="B119" s="41" t="s">
        <v>259</v>
      </c>
      <c r="C119" s="42" t="s">
        <v>250</v>
      </c>
      <c r="D119" s="42" t="s">
        <v>108</v>
      </c>
      <c r="E119" s="43">
        <f>VLOOKUP($D119,[2]publish!$A:$J,$E$5,FALSE)</f>
        <v>1358777.6099999992</v>
      </c>
      <c r="H119" s="27"/>
      <c r="I119" s="4"/>
    </row>
    <row r="120" spans="1:9" ht="15" customHeight="1" outlineLevel="1" x14ac:dyDescent="0.25">
      <c r="A120" s="41" t="s">
        <v>251</v>
      </c>
      <c r="B120" s="41" t="s">
        <v>259</v>
      </c>
      <c r="C120" s="42" t="s">
        <v>250</v>
      </c>
      <c r="D120" s="42" t="s">
        <v>109</v>
      </c>
      <c r="E120" s="43">
        <f>VLOOKUP($D120,[2]publish!$A:$J,$E$5,FALSE)</f>
        <v>2479645.5700000008</v>
      </c>
      <c r="H120" s="27"/>
      <c r="I120" s="4"/>
    </row>
    <row r="121" spans="1:9" ht="15" customHeight="1" outlineLevel="1" x14ac:dyDescent="0.25">
      <c r="A121" s="41" t="s">
        <v>251</v>
      </c>
      <c r="B121" s="41" t="s">
        <v>259</v>
      </c>
      <c r="C121" s="42" t="s">
        <v>250</v>
      </c>
      <c r="D121" s="42" t="s">
        <v>110</v>
      </c>
      <c r="E121" s="43">
        <f>VLOOKUP($D121,[2]publish!$A:$J,$E$5,FALSE)</f>
        <v>2668387.2699999996</v>
      </c>
      <c r="H121" s="27"/>
      <c r="I121" s="4"/>
    </row>
    <row r="122" spans="1:9" ht="15" customHeight="1" outlineLevel="1" x14ac:dyDescent="0.25">
      <c r="A122" s="41" t="s">
        <v>251</v>
      </c>
      <c r="B122" s="41" t="s">
        <v>259</v>
      </c>
      <c r="C122" s="42" t="s">
        <v>250</v>
      </c>
      <c r="D122" s="42" t="s">
        <v>111</v>
      </c>
      <c r="E122" s="43">
        <f>VLOOKUP($D122,[2]publish!$A:$J,$E$5,FALSE)</f>
        <v>1437932.4600000002</v>
      </c>
      <c r="H122" s="27"/>
      <c r="I122" s="4"/>
    </row>
    <row r="123" spans="1:9" ht="15" customHeight="1" outlineLevel="1" x14ac:dyDescent="0.25">
      <c r="A123" s="41" t="s">
        <v>251</v>
      </c>
      <c r="B123" s="41" t="s">
        <v>259</v>
      </c>
      <c r="C123" s="42" t="s">
        <v>250</v>
      </c>
      <c r="D123" s="42" t="s">
        <v>270</v>
      </c>
      <c r="E123" s="43" t="str">
        <f>VLOOKUP($D123,[2]publish!$A:$J,$E$5,FALSE)</f>
        <v/>
      </c>
      <c r="H123" s="27"/>
      <c r="I123" s="4"/>
    </row>
    <row r="124" spans="1:9" ht="15" customHeight="1" outlineLevel="1" x14ac:dyDescent="0.25">
      <c r="A124" s="41" t="s">
        <v>251</v>
      </c>
      <c r="B124" s="41" t="s">
        <v>259</v>
      </c>
      <c r="C124" s="42" t="s">
        <v>250</v>
      </c>
      <c r="D124" s="42" t="s">
        <v>112</v>
      </c>
      <c r="E124" s="43">
        <f>VLOOKUP($D124,[2]publish!$A:$J,$E$5,FALSE)</f>
        <v>1745902.9199999997</v>
      </c>
      <c r="H124" s="27"/>
      <c r="I124" s="4"/>
    </row>
    <row r="125" spans="1:9" ht="15" customHeight="1" outlineLevel="1" x14ac:dyDescent="0.25">
      <c r="A125" s="41" t="s">
        <v>251</v>
      </c>
      <c r="B125" s="41" t="s">
        <v>259</v>
      </c>
      <c r="C125" s="42" t="s">
        <v>250</v>
      </c>
      <c r="D125" s="42" t="s">
        <v>113</v>
      </c>
      <c r="E125" s="43">
        <f>VLOOKUP($D125,[2]publish!$A:$J,$E$5,FALSE)</f>
        <v>1612273.0600000003</v>
      </c>
      <c r="H125" s="27"/>
      <c r="I125" s="4"/>
    </row>
    <row r="126" spans="1:9" ht="15" customHeight="1" outlineLevel="1" x14ac:dyDescent="0.25">
      <c r="A126" s="41" t="s">
        <v>251</v>
      </c>
      <c r="B126" s="41" t="s">
        <v>259</v>
      </c>
      <c r="C126" s="42" t="s">
        <v>250</v>
      </c>
      <c r="D126" s="42" t="s">
        <v>114</v>
      </c>
      <c r="E126" s="43">
        <f>VLOOKUP($D126,[2]publish!$A:$J,$E$5,FALSE)</f>
        <v>864432.67000000016</v>
      </c>
      <c r="H126" s="27"/>
      <c r="I126" s="4"/>
    </row>
    <row r="127" spans="1:9" ht="15" customHeight="1" outlineLevel="1" x14ac:dyDescent="0.25">
      <c r="A127" s="41" t="s">
        <v>251</v>
      </c>
      <c r="B127" s="41" t="s">
        <v>259</v>
      </c>
      <c r="C127" s="42" t="s">
        <v>250</v>
      </c>
      <c r="D127" s="42" t="s">
        <v>115</v>
      </c>
      <c r="E127" s="43">
        <f>VLOOKUP($D127,[2]publish!$A:$J,$E$5,FALSE)</f>
        <v>912410.03000000014</v>
      </c>
      <c r="H127" s="27"/>
      <c r="I127" s="4"/>
    </row>
    <row r="128" spans="1:9" ht="15" customHeight="1" outlineLevel="1" x14ac:dyDescent="0.25">
      <c r="A128" s="41" t="s">
        <v>251</v>
      </c>
      <c r="B128" s="41" t="s">
        <v>259</v>
      </c>
      <c r="C128" s="42" t="s">
        <v>250</v>
      </c>
      <c r="D128" s="42" t="s">
        <v>271</v>
      </c>
      <c r="E128" s="43" t="str">
        <f>VLOOKUP($D128,[2]publish!$A:$J,$E$5,FALSE)</f>
        <v/>
      </c>
      <c r="H128" s="27"/>
      <c r="I128" s="4"/>
    </row>
    <row r="129" spans="1:9" ht="15" customHeight="1" outlineLevel="1" x14ac:dyDescent="0.25">
      <c r="A129" s="41" t="s">
        <v>251</v>
      </c>
      <c r="B129" s="41" t="s">
        <v>259</v>
      </c>
      <c r="C129" s="42" t="s">
        <v>250</v>
      </c>
      <c r="D129" s="42" t="s">
        <v>116</v>
      </c>
      <c r="E129" s="43">
        <f>VLOOKUP($D129,[2]publish!$A:$J,$E$5,FALSE)</f>
        <v>711578.86000000022</v>
      </c>
      <c r="H129" s="27"/>
      <c r="I129" s="4"/>
    </row>
    <row r="130" spans="1:9" ht="15" customHeight="1" outlineLevel="1" x14ac:dyDescent="0.25">
      <c r="A130" s="41" t="s">
        <v>251</v>
      </c>
      <c r="B130" s="41" t="s">
        <v>259</v>
      </c>
      <c r="C130" s="42" t="s">
        <v>250</v>
      </c>
      <c r="D130" s="42" t="s">
        <v>117</v>
      </c>
      <c r="E130" s="43">
        <f>VLOOKUP($D130,[2]publish!$A:$J,$E$5,FALSE)</f>
        <v>859340.95</v>
      </c>
      <c r="H130" s="27"/>
      <c r="I130" s="4"/>
    </row>
    <row r="131" spans="1:9" ht="15" customHeight="1" outlineLevel="1" x14ac:dyDescent="0.25">
      <c r="A131" s="41" t="s">
        <v>251</v>
      </c>
      <c r="B131" s="41" t="s">
        <v>259</v>
      </c>
      <c r="C131" s="42" t="s">
        <v>250</v>
      </c>
      <c r="D131" s="42" t="s">
        <v>118</v>
      </c>
      <c r="E131" s="43">
        <f>VLOOKUP($D131,[2]publish!$A:$J,$E$5,FALSE)</f>
        <v>777843.62000000011</v>
      </c>
      <c r="H131" s="27"/>
      <c r="I131" s="4"/>
    </row>
    <row r="132" spans="1:9" ht="15" customHeight="1" outlineLevel="1" x14ac:dyDescent="0.25">
      <c r="A132" s="41" t="s">
        <v>251</v>
      </c>
      <c r="B132" s="41" t="s">
        <v>259</v>
      </c>
      <c r="C132" s="42" t="s">
        <v>250</v>
      </c>
      <c r="D132" s="42" t="s">
        <v>119</v>
      </c>
      <c r="E132" s="43">
        <f>VLOOKUP($D132,[2]publish!$A:$J,$E$5,FALSE)</f>
        <v>988159.35000000068</v>
      </c>
      <c r="H132" s="27"/>
      <c r="I132" s="4"/>
    </row>
    <row r="133" spans="1:9" ht="15" customHeight="1" outlineLevel="1" x14ac:dyDescent="0.25">
      <c r="A133" s="41" t="s">
        <v>251</v>
      </c>
      <c r="B133" s="41" t="s">
        <v>259</v>
      </c>
      <c r="C133" s="42" t="s">
        <v>250</v>
      </c>
      <c r="D133" s="42" t="s">
        <v>120</v>
      </c>
      <c r="E133" s="43">
        <f>VLOOKUP($D133,[2]publish!$A:$J,$E$5,FALSE)</f>
        <v>1538851.2099999995</v>
      </c>
      <c r="H133" s="27"/>
      <c r="I133" s="4"/>
    </row>
    <row r="134" spans="1:9" ht="15" customHeight="1" outlineLevel="1" x14ac:dyDescent="0.25">
      <c r="A134" s="41" t="s">
        <v>251</v>
      </c>
      <c r="B134" s="41" t="s">
        <v>259</v>
      </c>
      <c r="C134" s="42" t="s">
        <v>250</v>
      </c>
      <c r="D134" s="42" t="s">
        <v>121</v>
      </c>
      <c r="E134" s="43">
        <f>VLOOKUP($D134,[2]publish!$A:$J,$E$5,FALSE)</f>
        <v>1300573.7299999993</v>
      </c>
      <c r="H134" s="27"/>
      <c r="I134" s="4"/>
    </row>
    <row r="135" spans="1:9" ht="15" customHeight="1" outlineLevel="1" x14ac:dyDescent="0.25">
      <c r="A135" s="41" t="s">
        <v>251</v>
      </c>
      <c r="B135" s="41" t="s">
        <v>259</v>
      </c>
      <c r="C135" s="42" t="s">
        <v>250</v>
      </c>
      <c r="D135" s="42" t="s">
        <v>122</v>
      </c>
      <c r="E135" s="43">
        <f>VLOOKUP($D135,[2]publish!$A:$J,$E$5,FALSE)</f>
        <v>1462130.1300000004</v>
      </c>
      <c r="H135" s="27"/>
      <c r="I135" s="4"/>
    </row>
    <row r="136" spans="1:9" ht="15" customHeight="1" outlineLevel="1" x14ac:dyDescent="0.25">
      <c r="A136" s="41" t="s">
        <v>251</v>
      </c>
      <c r="B136" s="41" t="s">
        <v>259</v>
      </c>
      <c r="C136" s="42" t="s">
        <v>250</v>
      </c>
      <c r="D136" s="42" t="s">
        <v>123</v>
      </c>
      <c r="E136" s="43">
        <f>VLOOKUP($D136,[2]publish!$A:$J,$E$5,FALSE)</f>
        <v>1318518.3700000003</v>
      </c>
      <c r="H136" s="27"/>
      <c r="I136" s="4"/>
    </row>
    <row r="137" spans="1:9" ht="15" customHeight="1" outlineLevel="1" x14ac:dyDescent="0.25">
      <c r="A137" s="41" t="s">
        <v>251</v>
      </c>
      <c r="B137" s="41" t="s">
        <v>259</v>
      </c>
      <c r="C137" s="42" t="s">
        <v>250</v>
      </c>
      <c r="D137" s="42" t="s">
        <v>124</v>
      </c>
      <c r="E137" s="43">
        <f>VLOOKUP($D137,[2]publish!$A:$J,$E$5,FALSE)</f>
        <v>2609153.65</v>
      </c>
      <c r="H137" s="27"/>
      <c r="I137" s="4"/>
    </row>
    <row r="138" spans="1:9" ht="15" customHeight="1" outlineLevel="1" x14ac:dyDescent="0.25">
      <c r="A138" s="41" t="s">
        <v>251</v>
      </c>
      <c r="B138" s="41" t="s">
        <v>259</v>
      </c>
      <c r="C138" s="42" t="s">
        <v>250</v>
      </c>
      <c r="D138" s="42" t="s">
        <v>125</v>
      </c>
      <c r="E138" s="43">
        <f>VLOOKUP($D138,[2]publish!$A:$J,$E$5,FALSE)</f>
        <v>2490361.2800000017</v>
      </c>
      <c r="H138" s="27"/>
      <c r="I138" s="4"/>
    </row>
    <row r="139" spans="1:9" ht="15" customHeight="1" outlineLevel="1" x14ac:dyDescent="0.25">
      <c r="A139" s="41" t="s">
        <v>251</v>
      </c>
      <c r="B139" s="41" t="s">
        <v>259</v>
      </c>
      <c r="C139" s="42" t="s">
        <v>250</v>
      </c>
      <c r="D139" s="42" t="s">
        <v>272</v>
      </c>
      <c r="E139" s="43" t="str">
        <f>VLOOKUP($D139,[2]publish!$A:$J,$E$5,FALSE)</f>
        <v/>
      </c>
      <c r="H139" s="27"/>
      <c r="I139" s="4"/>
    </row>
    <row r="140" spans="1:9" ht="15" customHeight="1" outlineLevel="1" x14ac:dyDescent="0.25">
      <c r="A140" s="41" t="s">
        <v>251</v>
      </c>
      <c r="B140" s="41" t="s">
        <v>259</v>
      </c>
      <c r="C140" s="42" t="s">
        <v>250</v>
      </c>
      <c r="D140" s="42" t="s">
        <v>126</v>
      </c>
      <c r="E140" s="43">
        <f>VLOOKUP($D140,[2]publish!$A:$J,$E$5,FALSE)</f>
        <v>3233685.3111247462</v>
      </c>
      <c r="H140" s="27"/>
      <c r="I140" s="4"/>
    </row>
    <row r="141" spans="1:9" ht="15" customHeight="1" outlineLevel="1" x14ac:dyDescent="0.25">
      <c r="A141" s="41" t="s">
        <v>251</v>
      </c>
      <c r="B141" s="41" t="s">
        <v>259</v>
      </c>
      <c r="C141" s="42" t="s">
        <v>250</v>
      </c>
      <c r="D141" s="42" t="s">
        <v>127</v>
      </c>
      <c r="E141" s="43">
        <f>VLOOKUP($D141,[2]publish!$A:$J,$E$5,FALSE)</f>
        <v>1655187.9499999997</v>
      </c>
      <c r="H141" s="27"/>
      <c r="I141" s="4"/>
    </row>
    <row r="142" spans="1:9" ht="15" customHeight="1" outlineLevel="1" x14ac:dyDescent="0.25">
      <c r="A142" s="41" t="s">
        <v>251</v>
      </c>
      <c r="B142" s="41" t="s">
        <v>259</v>
      </c>
      <c r="C142" s="42" t="s">
        <v>250</v>
      </c>
      <c r="D142" s="42" t="s">
        <v>128</v>
      </c>
      <c r="E142" s="43">
        <f>VLOOKUP($D142,[2]publish!$A:$J,$E$5,FALSE)</f>
        <v>2699779.4699999997</v>
      </c>
      <c r="H142" s="27"/>
      <c r="I142" s="4"/>
    </row>
    <row r="143" spans="1:9" ht="15" customHeight="1" outlineLevel="1" x14ac:dyDescent="0.25">
      <c r="A143" s="41" t="s">
        <v>251</v>
      </c>
      <c r="B143" s="41" t="s">
        <v>259</v>
      </c>
      <c r="C143" s="42" t="s">
        <v>250</v>
      </c>
      <c r="D143" s="42" t="s">
        <v>129</v>
      </c>
      <c r="E143" s="43">
        <f>VLOOKUP($D143,[2]publish!$A:$J,$E$5,FALSE)</f>
        <v>2069739.6354514447</v>
      </c>
      <c r="H143" s="27"/>
      <c r="I143" s="4"/>
    </row>
    <row r="144" spans="1:9" ht="15" customHeight="1" outlineLevel="1" x14ac:dyDescent="0.25">
      <c r="A144" s="41" t="s">
        <v>251</v>
      </c>
      <c r="B144" s="41" t="s">
        <v>259</v>
      </c>
      <c r="C144" s="42" t="s">
        <v>250</v>
      </c>
      <c r="D144" s="42" t="s">
        <v>130</v>
      </c>
      <c r="E144" s="43">
        <f>VLOOKUP($D144,[2]publish!$A:$J,$E$5,FALSE)</f>
        <v>470989.57000000007</v>
      </c>
      <c r="H144" s="27"/>
      <c r="I144" s="4"/>
    </row>
    <row r="145" spans="1:9" ht="15" customHeight="1" outlineLevel="1" x14ac:dyDescent="0.25">
      <c r="A145" s="41" t="s">
        <v>251</v>
      </c>
      <c r="B145" s="41" t="s">
        <v>259</v>
      </c>
      <c r="C145" s="42" t="s">
        <v>250</v>
      </c>
      <c r="D145" s="42" t="s">
        <v>131</v>
      </c>
      <c r="E145" s="43">
        <f>VLOOKUP($D145,[2]publish!$A:$J,$E$5,FALSE)</f>
        <v>1448114.3709471975</v>
      </c>
      <c r="H145" s="27"/>
      <c r="I145" s="4"/>
    </row>
    <row r="146" spans="1:9" ht="15" customHeight="1" outlineLevel="1" x14ac:dyDescent="0.25">
      <c r="A146" s="41" t="s">
        <v>251</v>
      </c>
      <c r="B146" s="41" t="s">
        <v>259</v>
      </c>
      <c r="C146" s="42" t="s">
        <v>250</v>
      </c>
      <c r="D146" s="42" t="s">
        <v>132</v>
      </c>
      <c r="E146" s="43">
        <f>VLOOKUP($D146,[2]publish!$A:$J,$E$5,FALSE)</f>
        <v>941795.68000000028</v>
      </c>
      <c r="H146" s="27"/>
      <c r="I146" s="4"/>
    </row>
    <row r="147" spans="1:9" ht="15" customHeight="1" outlineLevel="1" x14ac:dyDescent="0.25">
      <c r="A147" s="41" t="s">
        <v>251</v>
      </c>
      <c r="B147" s="41" t="s">
        <v>259</v>
      </c>
      <c r="C147" s="42" t="s">
        <v>250</v>
      </c>
      <c r="D147" s="42" t="s">
        <v>133</v>
      </c>
      <c r="E147" s="43" t="str">
        <f>VLOOKUP($D147,[2]publish!$A:$J,$E$5,FALSE)</f>
        <v/>
      </c>
      <c r="H147" s="27"/>
      <c r="I147" s="4"/>
    </row>
    <row r="148" spans="1:9" ht="15" customHeight="1" outlineLevel="1" x14ac:dyDescent="0.25">
      <c r="A148" s="41" t="s">
        <v>251</v>
      </c>
      <c r="B148" s="41" t="s">
        <v>259</v>
      </c>
      <c r="C148" s="42" t="s">
        <v>250</v>
      </c>
      <c r="D148" s="42" t="s">
        <v>134</v>
      </c>
      <c r="E148" s="43">
        <f>VLOOKUP($D148,[2]publish!$A:$J,$E$5,FALSE)</f>
        <v>84987.87999999999</v>
      </c>
      <c r="H148" s="27"/>
      <c r="I148" s="4"/>
    </row>
    <row r="149" spans="1:9" ht="15" customHeight="1" outlineLevel="1" x14ac:dyDescent="0.25">
      <c r="A149" s="41" t="s">
        <v>251</v>
      </c>
      <c r="B149" s="41" t="s">
        <v>259</v>
      </c>
      <c r="C149" s="42" t="s">
        <v>250</v>
      </c>
      <c r="D149" s="42" t="s">
        <v>135</v>
      </c>
      <c r="E149" s="43">
        <f>VLOOKUP($D149,[2]publish!$A:$J,$E$5,FALSE)</f>
        <v>1209169.7299999997</v>
      </c>
      <c r="H149" s="27"/>
      <c r="I149" s="4"/>
    </row>
    <row r="150" spans="1:9" ht="15" customHeight="1" outlineLevel="1" x14ac:dyDescent="0.25">
      <c r="A150" s="41" t="s">
        <v>251</v>
      </c>
      <c r="B150" s="41" t="s">
        <v>259</v>
      </c>
      <c r="C150" s="42" t="s">
        <v>250</v>
      </c>
      <c r="D150" s="42" t="s">
        <v>136</v>
      </c>
      <c r="E150" s="43">
        <f>VLOOKUP($D150,[2]publish!$A:$J,$E$5,FALSE)</f>
        <v>2074418.159999999</v>
      </c>
      <c r="H150" s="27"/>
      <c r="I150" s="4"/>
    </row>
    <row r="151" spans="1:9" ht="15" customHeight="1" outlineLevel="1" x14ac:dyDescent="0.25">
      <c r="A151" s="41" t="s">
        <v>251</v>
      </c>
      <c r="B151" s="41" t="s">
        <v>259</v>
      </c>
      <c r="C151" s="42" t="s">
        <v>250</v>
      </c>
      <c r="D151" s="42" t="s">
        <v>137</v>
      </c>
      <c r="E151" s="43">
        <f>VLOOKUP($D151,[2]publish!$A:$J,$E$5,FALSE)</f>
        <v>568773.32999999973</v>
      </c>
      <c r="H151" s="27"/>
      <c r="I151" s="4"/>
    </row>
    <row r="152" spans="1:9" ht="15" customHeight="1" outlineLevel="1" x14ac:dyDescent="0.25">
      <c r="A152" s="41" t="s">
        <v>251</v>
      </c>
      <c r="B152" s="41" t="s">
        <v>259</v>
      </c>
      <c r="C152" s="42" t="s">
        <v>250</v>
      </c>
      <c r="D152" s="42" t="s">
        <v>138</v>
      </c>
      <c r="E152" s="43">
        <f>VLOOKUP($D152,[2]publish!$A:$J,$E$5,FALSE)</f>
        <v>2356295.4799999991</v>
      </c>
      <c r="H152" s="27"/>
      <c r="I152" s="4"/>
    </row>
    <row r="153" spans="1:9" ht="15" customHeight="1" outlineLevel="1" x14ac:dyDescent="0.25">
      <c r="A153" s="41" t="s">
        <v>251</v>
      </c>
      <c r="B153" s="41" t="s">
        <v>259</v>
      </c>
      <c r="C153" s="42" t="s">
        <v>250</v>
      </c>
      <c r="D153" s="42" t="s">
        <v>273</v>
      </c>
      <c r="E153" s="43" t="str">
        <f>VLOOKUP($D153,[2]publish!$A:$J,$E$5,FALSE)</f>
        <v/>
      </c>
      <c r="H153" s="27"/>
      <c r="I153" s="4"/>
    </row>
    <row r="154" spans="1:9" ht="15" customHeight="1" outlineLevel="1" x14ac:dyDescent="0.25">
      <c r="A154" s="41" t="s">
        <v>251</v>
      </c>
      <c r="B154" s="41" t="s">
        <v>259</v>
      </c>
      <c r="C154" s="42" t="s">
        <v>250</v>
      </c>
      <c r="D154" s="42" t="s">
        <v>139</v>
      </c>
      <c r="E154" s="43">
        <f>VLOOKUP($D154,[2]publish!$A:$J,$E$5,FALSE)</f>
        <v>1368826.0899999999</v>
      </c>
      <c r="H154" s="27"/>
      <c r="I154" s="4"/>
    </row>
    <row r="155" spans="1:9" ht="15" customHeight="1" outlineLevel="1" x14ac:dyDescent="0.25">
      <c r="A155" s="41" t="s">
        <v>251</v>
      </c>
      <c r="B155" s="41" t="s">
        <v>259</v>
      </c>
      <c r="C155" s="42" t="s">
        <v>250</v>
      </c>
      <c r="D155" s="42" t="s">
        <v>140</v>
      </c>
      <c r="E155" s="43">
        <f>VLOOKUP($D155,[2]publish!$A:$J,$E$5,FALSE)</f>
        <v>206297.72999999998</v>
      </c>
      <c r="H155" s="27"/>
      <c r="I155" s="4"/>
    </row>
    <row r="156" spans="1:9" ht="15" customHeight="1" outlineLevel="1" x14ac:dyDescent="0.25">
      <c r="A156" s="41" t="s">
        <v>251</v>
      </c>
      <c r="B156" s="41" t="s">
        <v>259</v>
      </c>
      <c r="C156" s="42" t="s">
        <v>250</v>
      </c>
      <c r="D156" s="42" t="s">
        <v>141</v>
      </c>
      <c r="E156" s="43">
        <f>VLOOKUP($D156,[2]publish!$A:$J,$E$5,FALSE)</f>
        <v>1362333.0999999999</v>
      </c>
      <c r="H156" s="27"/>
      <c r="I156" s="4"/>
    </row>
    <row r="157" spans="1:9" ht="15" customHeight="1" outlineLevel="1" x14ac:dyDescent="0.25">
      <c r="A157" s="41" t="s">
        <v>251</v>
      </c>
      <c r="B157" s="41" t="s">
        <v>259</v>
      </c>
      <c r="C157" s="42" t="s">
        <v>250</v>
      </c>
      <c r="D157" s="42" t="s">
        <v>142</v>
      </c>
      <c r="E157" s="43">
        <f>VLOOKUP($D157,[2]publish!$A:$J,$E$5,FALSE)</f>
        <v>1331560.47</v>
      </c>
      <c r="H157" s="27"/>
      <c r="I157" s="4"/>
    </row>
    <row r="158" spans="1:9" ht="15" customHeight="1" outlineLevel="1" x14ac:dyDescent="0.25">
      <c r="A158" s="41" t="s">
        <v>251</v>
      </c>
      <c r="B158" s="41" t="s">
        <v>259</v>
      </c>
      <c r="C158" s="42" t="s">
        <v>250</v>
      </c>
      <c r="D158" s="42" t="s">
        <v>143</v>
      </c>
      <c r="E158" s="43">
        <f>VLOOKUP($D158,[2]publish!$A:$J,$E$5,FALSE)</f>
        <v>1767588.3300000008</v>
      </c>
      <c r="H158" s="27"/>
      <c r="I158" s="4"/>
    </row>
    <row r="159" spans="1:9" ht="15" customHeight="1" outlineLevel="1" x14ac:dyDescent="0.25">
      <c r="A159" s="41" t="s">
        <v>251</v>
      </c>
      <c r="B159" s="41" t="s">
        <v>259</v>
      </c>
      <c r="C159" s="42" t="s">
        <v>250</v>
      </c>
      <c r="D159" s="42" t="s">
        <v>274</v>
      </c>
      <c r="E159" s="43" t="str">
        <f>VLOOKUP($D159,[2]publish!$A:$J,$E$5,FALSE)</f>
        <v/>
      </c>
      <c r="H159" s="27"/>
      <c r="I159" s="4"/>
    </row>
    <row r="160" spans="1:9" ht="15" customHeight="1" outlineLevel="1" x14ac:dyDescent="0.25">
      <c r="A160" s="41" t="s">
        <v>251</v>
      </c>
      <c r="B160" s="41" t="s">
        <v>259</v>
      </c>
      <c r="C160" s="42" t="s">
        <v>250</v>
      </c>
      <c r="D160" s="42" t="s">
        <v>144</v>
      </c>
      <c r="E160" s="43">
        <f>VLOOKUP($D160,[2]publish!$A:$J,$E$5,FALSE)</f>
        <v>1066964.4999999995</v>
      </c>
      <c r="H160" s="27"/>
      <c r="I160" s="4"/>
    </row>
    <row r="161" spans="1:9" ht="15" customHeight="1" outlineLevel="1" x14ac:dyDescent="0.25">
      <c r="A161" s="41" t="s">
        <v>251</v>
      </c>
      <c r="B161" s="41" t="s">
        <v>259</v>
      </c>
      <c r="C161" s="42" t="s">
        <v>250</v>
      </c>
      <c r="D161" s="42" t="s">
        <v>145</v>
      </c>
      <c r="E161" s="43">
        <f>VLOOKUP($D161,[2]publish!$A:$J,$E$5,FALSE)</f>
        <v>997554.87</v>
      </c>
      <c r="H161" s="27"/>
      <c r="I161" s="4"/>
    </row>
    <row r="162" spans="1:9" ht="15" customHeight="1" outlineLevel="1" x14ac:dyDescent="0.25">
      <c r="A162" s="41" t="s">
        <v>251</v>
      </c>
      <c r="B162" s="41" t="s">
        <v>259</v>
      </c>
      <c r="C162" s="42" t="s">
        <v>250</v>
      </c>
      <c r="D162" s="42" t="s">
        <v>146</v>
      </c>
      <c r="E162" s="43">
        <f>VLOOKUP($D162,[2]publish!$A:$J,$E$5,FALSE)</f>
        <v>1246937.17</v>
      </c>
      <c r="H162" s="27"/>
      <c r="I162" s="4"/>
    </row>
    <row r="163" spans="1:9" ht="15" customHeight="1" outlineLevel="1" x14ac:dyDescent="0.25">
      <c r="A163" s="41" t="s">
        <v>251</v>
      </c>
      <c r="B163" s="41" t="s">
        <v>259</v>
      </c>
      <c r="C163" s="42" t="s">
        <v>250</v>
      </c>
      <c r="D163" s="42" t="s">
        <v>147</v>
      </c>
      <c r="E163" s="43">
        <f>VLOOKUP($D163,[2]publish!$A:$J,$E$5,FALSE)</f>
        <v>1021287.7699999993</v>
      </c>
      <c r="H163" s="27"/>
      <c r="I163" s="4"/>
    </row>
    <row r="164" spans="1:9" ht="15" customHeight="1" outlineLevel="1" x14ac:dyDescent="0.25">
      <c r="A164" s="41" t="s">
        <v>251</v>
      </c>
      <c r="B164" s="41" t="s">
        <v>259</v>
      </c>
      <c r="C164" s="42" t="s">
        <v>250</v>
      </c>
      <c r="D164" s="42" t="s">
        <v>148</v>
      </c>
      <c r="E164" s="43">
        <f>VLOOKUP($D164,[2]publish!$A:$J,$E$5,FALSE)</f>
        <v>540688.3899999999</v>
      </c>
      <c r="H164" s="27"/>
      <c r="I164" s="4"/>
    </row>
    <row r="165" spans="1:9" ht="15" customHeight="1" outlineLevel="1" x14ac:dyDescent="0.25">
      <c r="A165" s="41" t="s">
        <v>251</v>
      </c>
      <c r="B165" s="41" t="s">
        <v>259</v>
      </c>
      <c r="C165" s="42" t="s">
        <v>250</v>
      </c>
      <c r="D165" s="42" t="s">
        <v>275</v>
      </c>
      <c r="E165" s="43" t="str">
        <f>VLOOKUP($D165,[2]publish!$A:$J,$E$5,FALSE)</f>
        <v/>
      </c>
      <c r="H165" s="27"/>
      <c r="I165" s="4"/>
    </row>
    <row r="166" spans="1:9" ht="15" customHeight="1" outlineLevel="1" x14ac:dyDescent="0.25">
      <c r="A166" s="41" t="s">
        <v>251</v>
      </c>
      <c r="B166" s="41" t="s">
        <v>259</v>
      </c>
      <c r="C166" s="42" t="s">
        <v>250</v>
      </c>
      <c r="D166" s="42" t="s">
        <v>149</v>
      </c>
      <c r="E166" s="43">
        <f>VLOOKUP($D166,[2]publish!$A:$J,$E$5,FALSE)</f>
        <v>1003413.4000000003</v>
      </c>
      <c r="H166" s="27"/>
      <c r="I166" s="4"/>
    </row>
    <row r="167" spans="1:9" ht="15" customHeight="1" outlineLevel="1" x14ac:dyDescent="0.25">
      <c r="A167" s="41" t="s">
        <v>251</v>
      </c>
      <c r="B167" s="41" t="s">
        <v>259</v>
      </c>
      <c r="C167" s="42" t="s">
        <v>250</v>
      </c>
      <c r="D167" s="42" t="s">
        <v>150</v>
      </c>
      <c r="E167" s="43">
        <f>VLOOKUP($D167,[2]publish!$A:$J,$E$5,FALSE)</f>
        <v>921008.0500000004</v>
      </c>
      <c r="H167" s="27"/>
      <c r="I167" s="4"/>
    </row>
    <row r="168" spans="1:9" ht="15" customHeight="1" outlineLevel="1" x14ac:dyDescent="0.25">
      <c r="A168" s="41" t="s">
        <v>251</v>
      </c>
      <c r="B168" s="41" t="s">
        <v>259</v>
      </c>
      <c r="C168" s="42" t="s">
        <v>250</v>
      </c>
      <c r="D168" s="42" t="s">
        <v>151</v>
      </c>
      <c r="E168" s="43">
        <f>VLOOKUP($D168,[2]publish!$A:$J,$E$5,FALSE)</f>
        <v>933337.08999999985</v>
      </c>
      <c r="H168" s="27"/>
      <c r="I168" s="4"/>
    </row>
    <row r="169" spans="1:9" ht="15" customHeight="1" outlineLevel="1" x14ac:dyDescent="0.25">
      <c r="A169" s="41" t="s">
        <v>251</v>
      </c>
      <c r="B169" s="41" t="s">
        <v>259</v>
      </c>
      <c r="C169" s="42" t="s">
        <v>250</v>
      </c>
      <c r="D169" s="42" t="s">
        <v>276</v>
      </c>
      <c r="E169" s="43" t="str">
        <f>VLOOKUP($D169,[2]publish!$A:$J,$E$5,FALSE)</f>
        <v/>
      </c>
      <c r="H169" s="27"/>
      <c r="I169" s="4"/>
    </row>
    <row r="170" spans="1:9" ht="15" customHeight="1" outlineLevel="1" x14ac:dyDescent="0.25">
      <c r="A170" s="41" t="s">
        <v>251</v>
      </c>
      <c r="B170" s="41" t="s">
        <v>259</v>
      </c>
      <c r="C170" s="42" t="s">
        <v>250</v>
      </c>
      <c r="D170" s="42" t="s">
        <v>152</v>
      </c>
      <c r="E170" s="43">
        <f>VLOOKUP($D170,[2]publish!$A:$J,$E$5,FALSE)</f>
        <v>668852.1100000001</v>
      </c>
      <c r="H170" s="27"/>
      <c r="I170" s="4"/>
    </row>
    <row r="171" spans="1:9" ht="15" customHeight="1" outlineLevel="1" x14ac:dyDescent="0.25">
      <c r="A171" s="41" t="s">
        <v>251</v>
      </c>
      <c r="B171" s="41" t="s">
        <v>259</v>
      </c>
      <c r="C171" s="42" t="s">
        <v>250</v>
      </c>
      <c r="D171" s="42" t="s">
        <v>153</v>
      </c>
      <c r="E171" s="43">
        <f>VLOOKUP($D171,[2]publish!$A:$J,$E$5,FALSE)</f>
        <v>1154062.9199999997</v>
      </c>
      <c r="H171" s="27"/>
      <c r="I171" s="4"/>
    </row>
    <row r="172" spans="1:9" ht="15" customHeight="1" outlineLevel="1" x14ac:dyDescent="0.25">
      <c r="A172" s="41" t="s">
        <v>251</v>
      </c>
      <c r="B172" s="41" t="s">
        <v>259</v>
      </c>
      <c r="C172" s="42" t="s">
        <v>250</v>
      </c>
      <c r="D172" s="42" t="s">
        <v>154</v>
      </c>
      <c r="E172" s="43">
        <f>VLOOKUP($D172,[2]publish!$A:$J,$E$5,FALSE)</f>
        <v>865910.31000000017</v>
      </c>
      <c r="H172" s="27"/>
      <c r="I172" s="4"/>
    </row>
    <row r="173" spans="1:9" ht="15" customHeight="1" outlineLevel="1" x14ac:dyDescent="0.25">
      <c r="A173" s="41" t="s">
        <v>251</v>
      </c>
      <c r="B173" s="41" t="s">
        <v>259</v>
      </c>
      <c r="C173" s="42" t="s">
        <v>250</v>
      </c>
      <c r="D173" s="42" t="s">
        <v>155</v>
      </c>
      <c r="E173" s="43">
        <f>VLOOKUP($D173,[2]publish!$A:$J,$E$5,FALSE)</f>
        <v>487708.19</v>
      </c>
      <c r="H173" s="27"/>
      <c r="I173" s="4"/>
    </row>
    <row r="174" spans="1:9" ht="15" customHeight="1" outlineLevel="1" x14ac:dyDescent="0.25">
      <c r="A174" s="41" t="s">
        <v>251</v>
      </c>
      <c r="B174" s="41" t="s">
        <v>259</v>
      </c>
      <c r="C174" s="42" t="s">
        <v>250</v>
      </c>
      <c r="D174" s="42" t="s">
        <v>277</v>
      </c>
      <c r="E174" s="43" t="str">
        <f>VLOOKUP($D174,[2]publish!$A:$J,$E$5,FALSE)</f>
        <v>terminated</v>
      </c>
      <c r="H174" s="27"/>
      <c r="I174" s="4"/>
    </row>
    <row r="175" spans="1:9" ht="15" customHeight="1" outlineLevel="1" x14ac:dyDescent="0.25">
      <c r="A175" s="41" t="s">
        <v>251</v>
      </c>
      <c r="B175" s="41" t="s">
        <v>259</v>
      </c>
      <c r="C175" s="42" t="s">
        <v>250</v>
      </c>
      <c r="D175" s="42" t="s">
        <v>156</v>
      </c>
      <c r="E175" s="43">
        <f>VLOOKUP($D175,[2]publish!$A:$J,$E$5,FALSE)</f>
        <v>1763590.77</v>
      </c>
      <c r="H175" s="27"/>
      <c r="I175" s="4"/>
    </row>
    <row r="176" spans="1:9" ht="15" customHeight="1" outlineLevel="1" x14ac:dyDescent="0.25">
      <c r="A176" s="41" t="s">
        <v>251</v>
      </c>
      <c r="B176" s="41" t="s">
        <v>259</v>
      </c>
      <c r="C176" s="42" t="s">
        <v>250</v>
      </c>
      <c r="D176" s="42" t="s">
        <v>157</v>
      </c>
      <c r="E176" s="43">
        <f>VLOOKUP($D176,[2]publish!$A:$J,$E$5,FALSE)</f>
        <v>363311.15000000014</v>
      </c>
      <c r="H176" s="27"/>
      <c r="I176" s="4"/>
    </row>
    <row r="177" spans="1:9" ht="15" customHeight="1" outlineLevel="1" x14ac:dyDescent="0.25">
      <c r="A177" s="41" t="s">
        <v>251</v>
      </c>
      <c r="B177" s="41" t="s">
        <v>259</v>
      </c>
      <c r="C177" s="42" t="s">
        <v>250</v>
      </c>
      <c r="D177" s="42" t="s">
        <v>158</v>
      </c>
      <c r="E177" s="43">
        <f>VLOOKUP($D177,[2]publish!$A:$J,$E$5,FALSE)</f>
        <v>1262791.07</v>
      </c>
      <c r="H177" s="27"/>
      <c r="I177" s="4"/>
    </row>
    <row r="178" spans="1:9" ht="15" customHeight="1" outlineLevel="1" x14ac:dyDescent="0.25">
      <c r="A178" s="41" t="s">
        <v>251</v>
      </c>
      <c r="B178" s="41" t="s">
        <v>259</v>
      </c>
      <c r="C178" s="42" t="s">
        <v>250</v>
      </c>
      <c r="D178" s="42" t="s">
        <v>159</v>
      </c>
      <c r="E178" s="43">
        <f>VLOOKUP($D178,[2]publish!$A:$J,$E$5,FALSE)</f>
        <v>1240320.0300000003</v>
      </c>
      <c r="H178" s="27"/>
      <c r="I178" s="4"/>
    </row>
    <row r="179" spans="1:9" ht="15" customHeight="1" outlineLevel="1" x14ac:dyDescent="0.25">
      <c r="A179" s="41" t="s">
        <v>251</v>
      </c>
      <c r="B179" s="41" t="s">
        <v>259</v>
      </c>
      <c r="C179" s="42" t="s">
        <v>250</v>
      </c>
      <c r="D179" s="42" t="s">
        <v>160</v>
      </c>
      <c r="E179" s="43">
        <f>VLOOKUP($D179,[2]publish!$A:$J,$E$5,FALSE)</f>
        <v>1488628.6699999992</v>
      </c>
      <c r="H179" s="27"/>
      <c r="I179" s="4"/>
    </row>
    <row r="180" spans="1:9" ht="15" customHeight="1" outlineLevel="1" x14ac:dyDescent="0.25">
      <c r="A180" s="41" t="s">
        <v>251</v>
      </c>
      <c r="B180" s="41" t="s">
        <v>259</v>
      </c>
      <c r="C180" s="42" t="s">
        <v>250</v>
      </c>
      <c r="D180" s="42" t="s">
        <v>161</v>
      </c>
      <c r="E180" s="43">
        <f>VLOOKUP($D180,[2]publish!$A:$J,$E$5,FALSE)</f>
        <v>1430116.1300000006</v>
      </c>
      <c r="H180" s="27"/>
      <c r="I180" s="4"/>
    </row>
    <row r="181" spans="1:9" ht="15" customHeight="1" outlineLevel="1" x14ac:dyDescent="0.25">
      <c r="A181" s="41" t="s">
        <v>251</v>
      </c>
      <c r="B181" s="41" t="s">
        <v>259</v>
      </c>
      <c r="C181" s="42" t="s">
        <v>250</v>
      </c>
      <c r="D181" s="42" t="s">
        <v>162</v>
      </c>
      <c r="E181" s="43">
        <f>VLOOKUP($D181,[2]publish!$A:$J,$E$5,FALSE)</f>
        <v>1206248.2499999998</v>
      </c>
      <c r="H181" s="27"/>
      <c r="I181" s="4"/>
    </row>
    <row r="182" spans="1:9" ht="15" customHeight="1" outlineLevel="1" x14ac:dyDescent="0.25">
      <c r="A182" s="41" t="s">
        <v>251</v>
      </c>
      <c r="B182" s="41" t="s">
        <v>259</v>
      </c>
      <c r="C182" s="42" t="s">
        <v>250</v>
      </c>
      <c r="D182" s="42" t="s">
        <v>278</v>
      </c>
      <c r="E182" s="43" t="str">
        <f>VLOOKUP($D182,[2]publish!$A:$J,$E$5,FALSE)</f>
        <v/>
      </c>
      <c r="H182" s="27"/>
      <c r="I182" s="4"/>
    </row>
    <row r="183" spans="1:9" ht="15" customHeight="1" outlineLevel="1" x14ac:dyDescent="0.25">
      <c r="A183" s="41" t="s">
        <v>251</v>
      </c>
      <c r="B183" s="41" t="s">
        <v>259</v>
      </c>
      <c r="C183" s="42" t="s">
        <v>250</v>
      </c>
      <c r="D183" s="42" t="s">
        <v>163</v>
      </c>
      <c r="E183" s="43">
        <f>VLOOKUP($D183,[2]publish!$A:$J,$E$5,FALSE)</f>
        <v>262373.67</v>
      </c>
      <c r="H183" s="27"/>
      <c r="I183" s="4"/>
    </row>
    <row r="184" spans="1:9" ht="15" customHeight="1" outlineLevel="1" x14ac:dyDescent="0.25">
      <c r="A184" s="41" t="s">
        <v>251</v>
      </c>
      <c r="B184" s="41" t="s">
        <v>259</v>
      </c>
      <c r="C184" s="42" t="s">
        <v>250</v>
      </c>
      <c r="D184" s="42" t="s">
        <v>164</v>
      </c>
      <c r="E184" s="43">
        <f>VLOOKUP($D184,[2]publish!$A:$J,$E$5,FALSE)</f>
        <v>1246803.4400000004</v>
      </c>
      <c r="H184" s="27"/>
      <c r="I184" s="4"/>
    </row>
    <row r="185" spans="1:9" ht="15" customHeight="1" outlineLevel="1" x14ac:dyDescent="0.25">
      <c r="A185" s="41" t="s">
        <v>251</v>
      </c>
      <c r="B185" s="41" t="s">
        <v>259</v>
      </c>
      <c r="C185" s="42" t="s">
        <v>250</v>
      </c>
      <c r="D185" s="42" t="s">
        <v>165</v>
      </c>
      <c r="E185" s="43">
        <f>VLOOKUP($D185,[2]publish!$A:$J,$E$5,FALSE)</f>
        <v>669070.93999999971</v>
      </c>
      <c r="H185" s="27"/>
      <c r="I185" s="4"/>
    </row>
    <row r="186" spans="1:9" ht="15" customHeight="1" outlineLevel="1" x14ac:dyDescent="0.25">
      <c r="A186" s="41" t="s">
        <v>251</v>
      </c>
      <c r="B186" s="41" t="s">
        <v>259</v>
      </c>
      <c r="C186" s="42" t="s">
        <v>250</v>
      </c>
      <c r="D186" s="42" t="s">
        <v>166</v>
      </c>
      <c r="E186" s="43">
        <f>VLOOKUP($D186,[2]publish!$A:$J,$E$5,FALSE)</f>
        <v>1359750.7200000004</v>
      </c>
      <c r="H186" s="27"/>
      <c r="I186" s="4"/>
    </row>
    <row r="187" spans="1:9" ht="15" customHeight="1" outlineLevel="1" x14ac:dyDescent="0.25">
      <c r="A187" s="41" t="s">
        <v>251</v>
      </c>
      <c r="B187" s="41" t="s">
        <v>259</v>
      </c>
      <c r="C187" s="42" t="s">
        <v>250</v>
      </c>
      <c r="D187" s="42" t="s">
        <v>167</v>
      </c>
      <c r="E187" s="43">
        <f>VLOOKUP($D187,[2]publish!$A:$J,$E$5,FALSE)</f>
        <v>565305.99999999988</v>
      </c>
      <c r="H187" s="27"/>
      <c r="I187" s="4"/>
    </row>
    <row r="188" spans="1:9" ht="15" customHeight="1" outlineLevel="1" x14ac:dyDescent="0.25">
      <c r="A188" s="41" t="s">
        <v>251</v>
      </c>
      <c r="B188" s="41" t="s">
        <v>259</v>
      </c>
      <c r="C188" s="42" t="s">
        <v>250</v>
      </c>
      <c r="D188" s="42" t="s">
        <v>168</v>
      </c>
      <c r="E188" s="43">
        <f>VLOOKUP($D188,[2]publish!$A:$J,$E$5,FALSE)</f>
        <v>706706.13999999966</v>
      </c>
      <c r="H188" s="27"/>
      <c r="I188" s="4"/>
    </row>
    <row r="189" spans="1:9" ht="15" customHeight="1" outlineLevel="1" x14ac:dyDescent="0.25">
      <c r="A189" s="41" t="s">
        <v>251</v>
      </c>
      <c r="B189" s="41" t="s">
        <v>259</v>
      </c>
      <c r="C189" s="42" t="s">
        <v>250</v>
      </c>
      <c r="D189" s="42" t="s">
        <v>169</v>
      </c>
      <c r="E189" s="43">
        <f>VLOOKUP($D189,[2]publish!$A:$J,$E$5,FALSE)</f>
        <v>305368.74</v>
      </c>
      <c r="H189" s="27"/>
      <c r="I189" s="4"/>
    </row>
    <row r="190" spans="1:9" ht="15" customHeight="1" outlineLevel="1" x14ac:dyDescent="0.25">
      <c r="A190" s="41" t="s">
        <v>251</v>
      </c>
      <c r="B190" s="41" t="s">
        <v>259</v>
      </c>
      <c r="C190" s="42" t="s">
        <v>250</v>
      </c>
      <c r="D190" s="42" t="s">
        <v>170</v>
      </c>
      <c r="E190" s="43">
        <f>VLOOKUP($D190,[2]publish!$A:$J,$E$5,FALSE)</f>
        <v>1935050.6</v>
      </c>
      <c r="H190" s="27"/>
      <c r="I190" s="4"/>
    </row>
    <row r="191" spans="1:9" ht="15" customHeight="1" outlineLevel="1" x14ac:dyDescent="0.25">
      <c r="A191" s="41" t="s">
        <v>251</v>
      </c>
      <c r="B191" s="41" t="s">
        <v>259</v>
      </c>
      <c r="C191" s="42" t="s">
        <v>250</v>
      </c>
      <c r="D191" s="42" t="s">
        <v>171</v>
      </c>
      <c r="E191" s="43">
        <f>VLOOKUP($D191,[2]publish!$A:$J,$E$5,FALSE)</f>
        <v>1132686.7599999998</v>
      </c>
      <c r="H191" s="27"/>
      <c r="I191" s="4"/>
    </row>
    <row r="192" spans="1:9" ht="15" customHeight="1" outlineLevel="1" x14ac:dyDescent="0.25">
      <c r="A192" s="41" t="s">
        <v>251</v>
      </c>
      <c r="B192" s="41" t="s">
        <v>259</v>
      </c>
      <c r="C192" s="42" t="s">
        <v>250</v>
      </c>
      <c r="D192" s="42" t="s">
        <v>172</v>
      </c>
      <c r="E192" s="43">
        <f>VLOOKUP($D192,[2]publish!$A:$J,$E$5,FALSE)</f>
        <v>123443.72</v>
      </c>
      <c r="H192" s="27"/>
      <c r="I192" s="4"/>
    </row>
    <row r="193" spans="1:9" ht="15" customHeight="1" outlineLevel="1" x14ac:dyDescent="0.25">
      <c r="A193" s="41" t="s">
        <v>251</v>
      </c>
      <c r="B193" s="41" t="s">
        <v>259</v>
      </c>
      <c r="C193" s="42" t="s">
        <v>250</v>
      </c>
      <c r="D193" s="42" t="s">
        <v>173</v>
      </c>
      <c r="E193" s="43" t="str">
        <f>VLOOKUP($D193,[2]publish!$A:$J,$E$5,FALSE)</f>
        <v/>
      </c>
      <c r="H193" s="27"/>
      <c r="I193" s="4"/>
    </row>
    <row r="194" spans="1:9" ht="15" customHeight="1" outlineLevel="1" x14ac:dyDescent="0.25">
      <c r="A194" s="41" t="s">
        <v>251</v>
      </c>
      <c r="B194" s="41" t="s">
        <v>259</v>
      </c>
      <c r="C194" s="42" t="s">
        <v>250</v>
      </c>
      <c r="D194" s="42" t="s">
        <v>174</v>
      </c>
      <c r="E194" s="43" t="str">
        <f>VLOOKUP($D194,[2]publish!$A:$J,$E$5,FALSE)</f>
        <v/>
      </c>
      <c r="H194" s="27"/>
      <c r="I194" s="4"/>
    </row>
    <row r="195" spans="1:9" ht="15" customHeight="1" outlineLevel="1" x14ac:dyDescent="0.25">
      <c r="A195" s="41" t="s">
        <v>251</v>
      </c>
      <c r="B195" s="41" t="s">
        <v>259</v>
      </c>
      <c r="C195" s="42" t="s">
        <v>250</v>
      </c>
      <c r="D195" s="42" t="s">
        <v>279</v>
      </c>
      <c r="E195" s="43" t="str">
        <f>VLOOKUP($D195,[2]publish!$A:$J,$E$5,FALSE)</f>
        <v/>
      </c>
      <c r="H195" s="27"/>
      <c r="I195" s="4"/>
    </row>
    <row r="196" spans="1:9" ht="15" customHeight="1" outlineLevel="1" x14ac:dyDescent="0.25">
      <c r="A196" s="41" t="s">
        <v>251</v>
      </c>
      <c r="B196" s="41" t="s">
        <v>259</v>
      </c>
      <c r="C196" s="42" t="s">
        <v>250</v>
      </c>
      <c r="D196" s="42" t="s">
        <v>175</v>
      </c>
      <c r="E196" s="43" t="str">
        <f>VLOOKUP($D196,[2]publish!$A:$J,$E$5,FALSE)</f>
        <v/>
      </c>
      <c r="H196" s="27"/>
      <c r="I196" s="4"/>
    </row>
    <row r="197" spans="1:9" ht="15" customHeight="1" outlineLevel="1" x14ac:dyDescent="0.25">
      <c r="A197" s="41" t="s">
        <v>251</v>
      </c>
      <c r="B197" s="41" t="s">
        <v>259</v>
      </c>
      <c r="C197" s="42" t="s">
        <v>250</v>
      </c>
      <c r="D197" s="42" t="s">
        <v>176</v>
      </c>
      <c r="E197" s="43">
        <f>VLOOKUP($D197,[2]publish!$A:$J,$E$5,FALSE)</f>
        <v>430106.48999999987</v>
      </c>
      <c r="H197" s="27"/>
      <c r="I197" s="4"/>
    </row>
    <row r="198" spans="1:9" ht="15" customHeight="1" outlineLevel="1" x14ac:dyDescent="0.25">
      <c r="A198" s="41" t="s">
        <v>251</v>
      </c>
      <c r="B198" s="41" t="s">
        <v>259</v>
      </c>
      <c r="C198" s="42" t="s">
        <v>250</v>
      </c>
      <c r="D198" s="42" t="s">
        <v>280</v>
      </c>
      <c r="E198" s="43" t="str">
        <f>VLOOKUP($D198,[2]publish!$A:$J,$E$5,FALSE)</f>
        <v/>
      </c>
      <c r="H198" s="27"/>
      <c r="I198" s="4"/>
    </row>
    <row r="199" spans="1:9" ht="15" customHeight="1" outlineLevel="1" x14ac:dyDescent="0.25">
      <c r="A199" s="41" t="s">
        <v>251</v>
      </c>
      <c r="B199" s="41" t="s">
        <v>259</v>
      </c>
      <c r="C199" s="42" t="s">
        <v>250</v>
      </c>
      <c r="D199" s="42" t="s">
        <v>177</v>
      </c>
      <c r="E199" s="43">
        <f>VLOOKUP($D199,[2]publish!$A:$J,$E$5,FALSE)</f>
        <v>1452359.4100000001</v>
      </c>
      <c r="H199" s="27"/>
      <c r="I199" s="4"/>
    </row>
    <row r="200" spans="1:9" ht="15" customHeight="1" outlineLevel="1" x14ac:dyDescent="0.25">
      <c r="A200" s="41" t="s">
        <v>251</v>
      </c>
      <c r="B200" s="41" t="s">
        <v>259</v>
      </c>
      <c r="C200" s="42" t="s">
        <v>250</v>
      </c>
      <c r="D200" s="42" t="s">
        <v>178</v>
      </c>
      <c r="E200" s="43">
        <f>VLOOKUP($D200,[2]publish!$A:$J,$E$5,FALSE)</f>
        <v>2257383.9200000004</v>
      </c>
      <c r="H200" s="27"/>
      <c r="I200" s="4"/>
    </row>
    <row r="201" spans="1:9" ht="15" customHeight="1" outlineLevel="1" x14ac:dyDescent="0.25">
      <c r="A201" s="41" t="s">
        <v>251</v>
      </c>
      <c r="B201" s="41" t="s">
        <v>259</v>
      </c>
      <c r="C201" s="42" t="s">
        <v>250</v>
      </c>
      <c r="D201" s="42" t="s">
        <v>179</v>
      </c>
      <c r="E201" s="43">
        <f>VLOOKUP($D201,[2]publish!$A:$J,$E$5,FALSE)</f>
        <v>429445.20000000013</v>
      </c>
      <c r="H201" s="27"/>
      <c r="I201" s="4"/>
    </row>
    <row r="202" spans="1:9" ht="15" customHeight="1" outlineLevel="1" x14ac:dyDescent="0.25">
      <c r="A202" s="41" t="s">
        <v>251</v>
      </c>
      <c r="B202" s="41" t="s">
        <v>259</v>
      </c>
      <c r="C202" s="42" t="s">
        <v>250</v>
      </c>
      <c r="D202" s="42" t="s">
        <v>180</v>
      </c>
      <c r="E202" s="43">
        <f>VLOOKUP($D202,[2]publish!$A:$J,$E$5,FALSE)</f>
        <v>2701255.549999998</v>
      </c>
      <c r="H202" s="27"/>
      <c r="I202" s="4"/>
    </row>
    <row r="203" spans="1:9" ht="15" customHeight="1" outlineLevel="1" x14ac:dyDescent="0.25">
      <c r="A203" s="41" t="s">
        <v>251</v>
      </c>
      <c r="B203" s="41" t="s">
        <v>259</v>
      </c>
      <c r="C203" s="42" t="s">
        <v>250</v>
      </c>
      <c r="D203" s="42" t="s">
        <v>181</v>
      </c>
      <c r="E203" s="43">
        <f>VLOOKUP($D203,[2]publish!$A:$J,$E$5,FALSE)</f>
        <v>1018740.4700000001</v>
      </c>
      <c r="H203" s="27"/>
      <c r="I203" s="4"/>
    </row>
    <row r="204" spans="1:9" ht="15" customHeight="1" outlineLevel="1" x14ac:dyDescent="0.25">
      <c r="A204" s="41" t="s">
        <v>251</v>
      </c>
      <c r="B204" s="41" t="s">
        <v>259</v>
      </c>
      <c r="C204" s="42" t="s">
        <v>250</v>
      </c>
      <c r="D204" s="42" t="s">
        <v>182</v>
      </c>
      <c r="E204" s="43">
        <f>VLOOKUP($D204,[2]publish!$A:$J,$E$5,FALSE)</f>
        <v>88604.88</v>
      </c>
      <c r="H204" s="27"/>
      <c r="I204" s="4"/>
    </row>
    <row r="205" spans="1:9" ht="15" customHeight="1" outlineLevel="1" x14ac:dyDescent="0.25">
      <c r="A205" s="41" t="s">
        <v>251</v>
      </c>
      <c r="B205" s="41" t="s">
        <v>259</v>
      </c>
      <c r="C205" s="42" t="s">
        <v>250</v>
      </c>
      <c r="D205" s="42" t="s">
        <v>183</v>
      </c>
      <c r="E205" s="43">
        <f>VLOOKUP($D205,[2]publish!$A:$J,$E$5,FALSE)</f>
        <v>285947.01</v>
      </c>
      <c r="H205" s="27"/>
      <c r="I205" s="4"/>
    </row>
    <row r="206" spans="1:9" ht="15" customHeight="1" outlineLevel="1" x14ac:dyDescent="0.25">
      <c r="A206" s="41" t="s">
        <v>251</v>
      </c>
      <c r="B206" s="41" t="s">
        <v>259</v>
      </c>
      <c r="C206" s="42" t="s">
        <v>250</v>
      </c>
      <c r="D206" s="42" t="s">
        <v>184</v>
      </c>
      <c r="E206" s="43" t="str">
        <f>VLOOKUP($D206,[2]publish!$A:$J,$E$5,FALSE)</f>
        <v/>
      </c>
      <c r="H206" s="27"/>
      <c r="I206" s="4"/>
    </row>
    <row r="207" spans="1:9" ht="15" customHeight="1" outlineLevel="1" x14ac:dyDescent="0.25">
      <c r="A207" s="41" t="s">
        <v>251</v>
      </c>
      <c r="B207" s="41" t="s">
        <v>259</v>
      </c>
      <c r="C207" s="42" t="s">
        <v>250</v>
      </c>
      <c r="D207" s="42" t="s">
        <v>185</v>
      </c>
      <c r="E207" s="43">
        <f>VLOOKUP($D207,[2]publish!$A:$J,$E$5,FALSE)</f>
        <v>381694.69000000012</v>
      </c>
      <c r="H207" s="27"/>
      <c r="I207" s="4"/>
    </row>
    <row r="208" spans="1:9" ht="15" customHeight="1" outlineLevel="1" x14ac:dyDescent="0.25">
      <c r="A208" s="41" t="s">
        <v>251</v>
      </c>
      <c r="B208" s="41" t="s">
        <v>259</v>
      </c>
      <c r="C208" s="42" t="s">
        <v>250</v>
      </c>
      <c r="D208" s="42" t="s">
        <v>186</v>
      </c>
      <c r="E208" s="43">
        <f>VLOOKUP($D208,[2]publish!$A:$J,$E$5,FALSE)</f>
        <v>1159041.9100000001</v>
      </c>
      <c r="H208" s="27"/>
      <c r="I208" s="4"/>
    </row>
    <row r="209" spans="1:9" ht="15" customHeight="1" outlineLevel="1" x14ac:dyDescent="0.25">
      <c r="A209" s="41" t="s">
        <v>251</v>
      </c>
      <c r="B209" s="41" t="s">
        <v>259</v>
      </c>
      <c r="C209" s="42" t="s">
        <v>250</v>
      </c>
      <c r="D209" s="42" t="s">
        <v>187</v>
      </c>
      <c r="E209" s="43">
        <f>VLOOKUP($D209,[2]publish!$A:$J,$E$5,FALSE)</f>
        <v>1352761.6799999992</v>
      </c>
      <c r="H209" s="27"/>
      <c r="I209" s="4"/>
    </row>
    <row r="210" spans="1:9" ht="15" customHeight="1" outlineLevel="1" x14ac:dyDescent="0.25">
      <c r="A210" s="41" t="s">
        <v>251</v>
      </c>
      <c r="B210" s="41" t="s">
        <v>259</v>
      </c>
      <c r="C210" s="42" t="s">
        <v>250</v>
      </c>
      <c r="D210" s="42" t="s">
        <v>188</v>
      </c>
      <c r="E210" s="43">
        <f>VLOOKUP($D210,[2]publish!$A:$J,$E$5,FALSE)</f>
        <v>1506400.3799999997</v>
      </c>
      <c r="H210" s="27"/>
      <c r="I210" s="4"/>
    </row>
    <row r="211" spans="1:9" ht="15" customHeight="1" outlineLevel="1" x14ac:dyDescent="0.25">
      <c r="A211" s="41" t="s">
        <v>251</v>
      </c>
      <c r="B211" s="41" t="s">
        <v>259</v>
      </c>
      <c r="C211" s="42" t="s">
        <v>250</v>
      </c>
      <c r="D211" s="42" t="s">
        <v>189</v>
      </c>
      <c r="E211" s="43">
        <f>VLOOKUP($D211,[2]publish!$A:$J,$E$5,FALSE)</f>
        <v>1387913.5399999996</v>
      </c>
      <c r="H211" s="27"/>
      <c r="I211" s="4"/>
    </row>
    <row r="212" spans="1:9" ht="15" customHeight="1" outlineLevel="1" x14ac:dyDescent="0.25">
      <c r="A212" s="41" t="s">
        <v>251</v>
      </c>
      <c r="B212" s="41" t="s">
        <v>259</v>
      </c>
      <c r="C212" s="42" t="s">
        <v>250</v>
      </c>
      <c r="D212" s="42" t="s">
        <v>281</v>
      </c>
      <c r="E212" s="43" t="str">
        <f>VLOOKUP($D212,[2]publish!$A:$J,$E$5,FALSE)</f>
        <v/>
      </c>
      <c r="H212" s="27"/>
      <c r="I212" s="4"/>
    </row>
    <row r="213" spans="1:9" ht="15" customHeight="1" outlineLevel="1" x14ac:dyDescent="0.25">
      <c r="A213" s="41" t="s">
        <v>251</v>
      </c>
      <c r="B213" s="41" t="s">
        <v>259</v>
      </c>
      <c r="C213" s="42" t="s">
        <v>250</v>
      </c>
      <c r="D213" s="42" t="s">
        <v>190</v>
      </c>
      <c r="E213" s="43">
        <f>VLOOKUP($D213,[2]publish!$A:$J,$E$5,FALSE)</f>
        <v>1301874.2999999998</v>
      </c>
      <c r="H213" s="27"/>
      <c r="I213" s="4"/>
    </row>
    <row r="214" spans="1:9" ht="15" customHeight="1" outlineLevel="1" x14ac:dyDescent="0.25">
      <c r="A214" s="41" t="s">
        <v>251</v>
      </c>
      <c r="B214" s="41" t="s">
        <v>259</v>
      </c>
      <c r="C214" s="42" t="s">
        <v>250</v>
      </c>
      <c r="D214" s="42" t="s">
        <v>191</v>
      </c>
      <c r="E214" s="43">
        <f>VLOOKUP($D214,[2]publish!$A:$J,$E$5,FALSE)</f>
        <v>1299483.5900000001</v>
      </c>
      <c r="H214" s="27"/>
      <c r="I214" s="4"/>
    </row>
    <row r="215" spans="1:9" ht="15" customHeight="1" outlineLevel="1" x14ac:dyDescent="0.25">
      <c r="A215" s="41" t="s">
        <v>251</v>
      </c>
      <c r="B215" s="41" t="s">
        <v>259</v>
      </c>
      <c r="C215" s="42" t="s">
        <v>250</v>
      </c>
      <c r="D215" s="42" t="s">
        <v>192</v>
      </c>
      <c r="E215" s="43">
        <f>VLOOKUP($D215,[2]publish!$A:$J,$E$5,FALSE)</f>
        <v>1798892.7399999995</v>
      </c>
      <c r="H215" s="27"/>
      <c r="I215" s="4"/>
    </row>
    <row r="216" spans="1:9" ht="15" customHeight="1" outlineLevel="1" x14ac:dyDescent="0.25">
      <c r="A216" s="41" t="s">
        <v>251</v>
      </c>
      <c r="B216" s="41" t="s">
        <v>259</v>
      </c>
      <c r="C216" s="42" t="s">
        <v>250</v>
      </c>
      <c r="D216" s="42" t="s">
        <v>193</v>
      </c>
      <c r="E216" s="43">
        <f>VLOOKUP($D216,[2]publish!$A:$J,$E$5,FALSE)</f>
        <v>1839816.4200000002</v>
      </c>
      <c r="H216" s="27"/>
      <c r="I216" s="4"/>
    </row>
    <row r="217" spans="1:9" ht="15" customHeight="1" outlineLevel="1" x14ac:dyDescent="0.25">
      <c r="A217" s="41" t="s">
        <v>251</v>
      </c>
      <c r="B217" s="41" t="s">
        <v>259</v>
      </c>
      <c r="C217" s="42" t="s">
        <v>250</v>
      </c>
      <c r="D217" s="42" t="s">
        <v>194</v>
      </c>
      <c r="E217" s="43" t="str">
        <f>VLOOKUP($D217,[2]publish!$A:$J,$E$5,FALSE)</f>
        <v/>
      </c>
      <c r="H217" s="27"/>
      <c r="I217" s="4"/>
    </row>
    <row r="218" spans="1:9" ht="15" customHeight="1" outlineLevel="1" x14ac:dyDescent="0.25">
      <c r="A218" s="41" t="s">
        <v>251</v>
      </c>
      <c r="B218" s="41" t="s">
        <v>259</v>
      </c>
      <c r="C218" s="42" t="s">
        <v>250</v>
      </c>
      <c r="D218" s="42" t="s">
        <v>195</v>
      </c>
      <c r="E218" s="43">
        <f>VLOOKUP($D218,[2]publish!$A:$J,$E$5,FALSE)</f>
        <v>497349.28000000009</v>
      </c>
      <c r="H218" s="27"/>
      <c r="I218" s="4"/>
    </row>
    <row r="219" spans="1:9" ht="15" customHeight="1" outlineLevel="1" x14ac:dyDescent="0.25">
      <c r="A219" s="41" t="s">
        <v>251</v>
      </c>
      <c r="B219" s="41" t="s">
        <v>259</v>
      </c>
      <c r="C219" s="42" t="s">
        <v>250</v>
      </c>
      <c r="D219" s="42" t="s">
        <v>196</v>
      </c>
      <c r="E219" s="43">
        <f>VLOOKUP($D219,[2]publish!$A:$J,$E$5,FALSE)</f>
        <v>562659.54000000015</v>
      </c>
      <c r="H219" s="27"/>
      <c r="I219" s="4"/>
    </row>
    <row r="220" spans="1:9" ht="15" customHeight="1" outlineLevel="1" x14ac:dyDescent="0.25">
      <c r="A220" s="41" t="s">
        <v>251</v>
      </c>
      <c r="B220" s="41" t="s">
        <v>259</v>
      </c>
      <c r="C220" s="42" t="s">
        <v>250</v>
      </c>
      <c r="D220" s="42" t="s">
        <v>197</v>
      </c>
      <c r="E220" s="43">
        <f>VLOOKUP($D220,[2]publish!$A:$J,$E$5,FALSE)</f>
        <v>836441.88000000035</v>
      </c>
      <c r="H220" s="27"/>
      <c r="I220" s="4"/>
    </row>
    <row r="221" spans="1:9" ht="15" customHeight="1" outlineLevel="1" x14ac:dyDescent="0.25">
      <c r="A221" s="41" t="s">
        <v>251</v>
      </c>
      <c r="B221" s="41" t="s">
        <v>259</v>
      </c>
      <c r="C221" s="42" t="s">
        <v>250</v>
      </c>
      <c r="D221" s="42" t="s">
        <v>198</v>
      </c>
      <c r="E221" s="43">
        <f>VLOOKUP($D221,[2]publish!$A:$J,$E$5,FALSE)</f>
        <v>567411.59999999974</v>
      </c>
      <c r="H221" s="27"/>
      <c r="I221" s="4"/>
    </row>
    <row r="222" spans="1:9" ht="15" customHeight="1" outlineLevel="1" x14ac:dyDescent="0.25">
      <c r="A222" s="41" t="s">
        <v>251</v>
      </c>
      <c r="B222" s="41" t="s">
        <v>259</v>
      </c>
      <c r="C222" s="42" t="s">
        <v>250</v>
      </c>
      <c r="D222" s="42" t="s">
        <v>199</v>
      </c>
      <c r="E222" s="43">
        <f>VLOOKUP($D222,[2]publish!$A:$J,$E$5,FALSE)</f>
        <v>147779.38999999996</v>
      </c>
      <c r="H222" s="27"/>
      <c r="I222" s="4"/>
    </row>
    <row r="223" spans="1:9" ht="15" customHeight="1" outlineLevel="1" x14ac:dyDescent="0.25">
      <c r="A223" s="41" t="s">
        <v>251</v>
      </c>
      <c r="B223" s="41" t="s">
        <v>259</v>
      </c>
      <c r="C223" s="42" t="s">
        <v>250</v>
      </c>
      <c r="D223" s="42" t="s">
        <v>200</v>
      </c>
      <c r="E223" s="43">
        <f>VLOOKUP($D223,[2]publish!$A:$J,$E$5,FALSE)</f>
        <v>100901.45999999999</v>
      </c>
      <c r="H223" s="27"/>
      <c r="I223" s="4"/>
    </row>
    <row r="224" spans="1:9" ht="15" customHeight="1" outlineLevel="1" x14ac:dyDescent="0.25">
      <c r="A224" s="41" t="s">
        <v>251</v>
      </c>
      <c r="B224" s="41" t="s">
        <v>259</v>
      </c>
      <c r="C224" s="42" t="s">
        <v>250</v>
      </c>
      <c r="D224" s="42" t="s">
        <v>201</v>
      </c>
      <c r="E224" s="43">
        <f>VLOOKUP($D224,[2]publish!$A:$J,$E$5,FALSE)</f>
        <v>487181.25999999995</v>
      </c>
      <c r="H224" s="27"/>
      <c r="I224" s="4"/>
    </row>
    <row r="225" spans="1:9" ht="15" customHeight="1" outlineLevel="1" x14ac:dyDescent="0.25">
      <c r="A225" s="41" t="s">
        <v>251</v>
      </c>
      <c r="B225" s="41" t="s">
        <v>259</v>
      </c>
      <c r="C225" s="42" t="s">
        <v>250</v>
      </c>
      <c r="D225" s="42" t="s">
        <v>202</v>
      </c>
      <c r="E225" s="43">
        <f>VLOOKUP($D225,[2]publish!$A:$J,$E$5,FALSE)</f>
        <v>442804.24999999994</v>
      </c>
      <c r="H225" s="27"/>
      <c r="I225" s="4"/>
    </row>
    <row r="226" spans="1:9" ht="15" customHeight="1" outlineLevel="1" x14ac:dyDescent="0.25">
      <c r="A226" s="41" t="s">
        <v>251</v>
      </c>
      <c r="B226" s="41" t="s">
        <v>259</v>
      </c>
      <c r="C226" s="42" t="s">
        <v>250</v>
      </c>
      <c r="D226" s="42" t="s">
        <v>203</v>
      </c>
      <c r="E226" s="43">
        <f>VLOOKUP($D226,[2]publish!$A:$J,$E$5,FALSE)</f>
        <v>242199.1</v>
      </c>
      <c r="H226" s="27"/>
      <c r="I226" s="4"/>
    </row>
    <row r="227" spans="1:9" ht="15" customHeight="1" outlineLevel="1" x14ac:dyDescent="0.25">
      <c r="A227" s="41" t="s">
        <v>251</v>
      </c>
      <c r="B227" s="41" t="s">
        <v>259</v>
      </c>
      <c r="C227" s="42" t="s">
        <v>250</v>
      </c>
      <c r="D227" s="42" t="s">
        <v>204</v>
      </c>
      <c r="E227" s="43">
        <f>VLOOKUP($D227,[2]publish!$A:$J,$E$5,FALSE)</f>
        <v>1595478.2699999993</v>
      </c>
      <c r="H227" s="27"/>
      <c r="I227" s="4"/>
    </row>
    <row r="228" spans="1:9" ht="15" customHeight="1" outlineLevel="1" x14ac:dyDescent="0.25">
      <c r="A228" s="41" t="s">
        <v>251</v>
      </c>
      <c r="B228" s="41" t="s">
        <v>259</v>
      </c>
      <c r="C228" s="42" t="s">
        <v>250</v>
      </c>
      <c r="D228" s="42" t="s">
        <v>205</v>
      </c>
      <c r="E228" s="43">
        <f>VLOOKUP($D228,[2]publish!$A:$J,$E$5,FALSE)</f>
        <v>750649.16999999934</v>
      </c>
      <c r="H228" s="27"/>
      <c r="I228" s="4"/>
    </row>
    <row r="229" spans="1:9" ht="15" customHeight="1" outlineLevel="1" x14ac:dyDescent="0.25">
      <c r="A229" s="41" t="s">
        <v>251</v>
      </c>
      <c r="B229" s="41" t="s">
        <v>259</v>
      </c>
      <c r="C229" s="42" t="s">
        <v>250</v>
      </c>
      <c r="D229" s="42" t="s">
        <v>206</v>
      </c>
      <c r="E229" s="43">
        <f>VLOOKUP($D229,[2]publish!$A:$J,$E$5,FALSE)</f>
        <v>999093.53000000014</v>
      </c>
      <c r="H229" s="27"/>
      <c r="I229" s="4"/>
    </row>
    <row r="230" spans="1:9" ht="15" customHeight="1" outlineLevel="1" x14ac:dyDescent="0.25">
      <c r="A230" s="41" t="s">
        <v>251</v>
      </c>
      <c r="B230" s="41" t="s">
        <v>259</v>
      </c>
      <c r="C230" s="42" t="s">
        <v>250</v>
      </c>
      <c r="D230" s="42" t="s">
        <v>207</v>
      </c>
      <c r="E230" s="43">
        <f>VLOOKUP($D230,[2]publish!$A:$J,$E$5,FALSE)</f>
        <v>1369026.2410067907</v>
      </c>
      <c r="H230" s="27"/>
      <c r="I230" s="4"/>
    </row>
    <row r="231" spans="1:9" ht="15" customHeight="1" outlineLevel="1" x14ac:dyDescent="0.25">
      <c r="A231" s="41" t="s">
        <v>251</v>
      </c>
      <c r="B231" s="41" t="s">
        <v>259</v>
      </c>
      <c r="C231" s="42" t="s">
        <v>250</v>
      </c>
      <c r="D231" s="42" t="s">
        <v>208</v>
      </c>
      <c r="E231" s="43">
        <f>VLOOKUP($D231,[2]publish!$A:$J,$E$5,FALSE)</f>
        <v>1077476.6000000006</v>
      </c>
      <c r="H231" s="27"/>
      <c r="I231" s="4"/>
    </row>
    <row r="232" spans="1:9" ht="15" customHeight="1" outlineLevel="1" x14ac:dyDescent="0.25">
      <c r="A232" s="41" t="s">
        <v>251</v>
      </c>
      <c r="B232" s="41" t="s">
        <v>259</v>
      </c>
      <c r="C232" s="42" t="s">
        <v>250</v>
      </c>
      <c r="D232" s="42" t="s">
        <v>282</v>
      </c>
      <c r="E232" s="43" t="str">
        <f>VLOOKUP($D232,[2]publish!$A:$J,$E$5,FALSE)</f>
        <v/>
      </c>
      <c r="H232" s="27"/>
      <c r="I232" s="4"/>
    </row>
    <row r="233" spans="1:9" ht="15" customHeight="1" outlineLevel="1" x14ac:dyDescent="0.25">
      <c r="A233" s="41" t="s">
        <v>251</v>
      </c>
      <c r="B233" s="41" t="s">
        <v>259</v>
      </c>
      <c r="C233" s="42" t="s">
        <v>250</v>
      </c>
      <c r="D233" s="42" t="s">
        <v>209</v>
      </c>
      <c r="E233" s="43">
        <f>VLOOKUP($D233,[2]publish!$A:$J,$E$5,FALSE)</f>
        <v>1313556.9399999995</v>
      </c>
      <c r="H233" s="27"/>
      <c r="I233" s="4"/>
    </row>
    <row r="234" spans="1:9" ht="15" customHeight="1" outlineLevel="1" x14ac:dyDescent="0.25">
      <c r="A234" s="41" t="s">
        <v>251</v>
      </c>
      <c r="B234" s="41" t="s">
        <v>259</v>
      </c>
      <c r="C234" s="42" t="s">
        <v>250</v>
      </c>
      <c r="D234" s="42" t="s">
        <v>210</v>
      </c>
      <c r="E234" s="43">
        <f>VLOOKUP($D234,[2]publish!$A:$J,$E$5,FALSE)</f>
        <v>2187486.23</v>
      </c>
      <c r="H234" s="27"/>
      <c r="I234" s="4"/>
    </row>
    <row r="235" spans="1:9" ht="15" customHeight="1" outlineLevel="1" x14ac:dyDescent="0.25">
      <c r="A235" s="41" t="s">
        <v>251</v>
      </c>
      <c r="B235" s="41" t="s">
        <v>259</v>
      </c>
      <c r="C235" s="42" t="s">
        <v>250</v>
      </c>
      <c r="D235" s="42" t="s">
        <v>211</v>
      </c>
      <c r="E235" s="43">
        <f>VLOOKUP($D235,[2]publish!$A:$J,$E$5,FALSE)</f>
        <v>552040.85000000009</v>
      </c>
      <c r="H235" s="27"/>
      <c r="I235" s="4"/>
    </row>
    <row r="236" spans="1:9" ht="15" customHeight="1" outlineLevel="1" x14ac:dyDescent="0.25">
      <c r="A236" s="41" t="s">
        <v>251</v>
      </c>
      <c r="B236" s="41" t="s">
        <v>259</v>
      </c>
      <c r="C236" s="42" t="s">
        <v>250</v>
      </c>
      <c r="D236" s="42" t="s">
        <v>212</v>
      </c>
      <c r="E236" s="43">
        <f>VLOOKUP($D236,[2]publish!$A:$J,$E$5,FALSE)</f>
        <v>1358843.71</v>
      </c>
      <c r="H236" s="27"/>
      <c r="I236" s="4"/>
    </row>
    <row r="237" spans="1:9" ht="15" customHeight="1" outlineLevel="1" x14ac:dyDescent="0.25">
      <c r="A237" s="41" t="s">
        <v>251</v>
      </c>
      <c r="B237" s="41" t="s">
        <v>259</v>
      </c>
      <c r="C237" s="42" t="s">
        <v>250</v>
      </c>
      <c r="D237" s="42" t="s">
        <v>213</v>
      </c>
      <c r="E237" s="43">
        <f>VLOOKUP($D237,[2]publish!$A:$J,$E$5,FALSE)</f>
        <v>2510024.5459860591</v>
      </c>
      <c r="H237" s="27"/>
      <c r="I237" s="4"/>
    </row>
    <row r="238" spans="1:9" ht="15" customHeight="1" outlineLevel="1" x14ac:dyDescent="0.25">
      <c r="A238" s="41" t="s">
        <v>251</v>
      </c>
      <c r="B238" s="41" t="s">
        <v>259</v>
      </c>
      <c r="C238" s="42" t="s">
        <v>250</v>
      </c>
      <c r="D238" s="42" t="s">
        <v>214</v>
      </c>
      <c r="E238" s="43">
        <f>VLOOKUP($D238,[2]publish!$A:$J,$E$5,FALSE)</f>
        <v>1166427.1100000003</v>
      </c>
      <c r="H238" s="27"/>
      <c r="I238" s="4"/>
    </row>
    <row r="239" spans="1:9" ht="15" customHeight="1" outlineLevel="1" x14ac:dyDescent="0.25">
      <c r="A239" s="41" t="s">
        <v>251</v>
      </c>
      <c r="B239" s="41" t="s">
        <v>259</v>
      </c>
      <c r="C239" s="42" t="s">
        <v>250</v>
      </c>
      <c r="D239" s="42" t="s">
        <v>215</v>
      </c>
      <c r="E239" s="43">
        <f>VLOOKUP($D239,[2]publish!$A:$J,$E$5,FALSE)</f>
        <v>2035255.6700000004</v>
      </c>
      <c r="H239" s="27"/>
      <c r="I239" s="4"/>
    </row>
    <row r="240" spans="1:9" ht="15" customHeight="1" outlineLevel="1" x14ac:dyDescent="0.25">
      <c r="A240" s="41" t="s">
        <v>251</v>
      </c>
      <c r="B240" s="41" t="s">
        <v>259</v>
      </c>
      <c r="C240" s="42" t="s">
        <v>250</v>
      </c>
      <c r="D240" s="42" t="s">
        <v>216</v>
      </c>
      <c r="E240" s="43">
        <f>VLOOKUP($D240,[2]publish!$A:$J,$E$5,FALSE)</f>
        <v>682632.66999999993</v>
      </c>
      <c r="H240" s="27"/>
      <c r="I240" s="4"/>
    </row>
    <row r="241" spans="1:9" ht="15" customHeight="1" outlineLevel="1" x14ac:dyDescent="0.25">
      <c r="A241" s="41" t="s">
        <v>251</v>
      </c>
      <c r="B241" s="41" t="s">
        <v>259</v>
      </c>
      <c r="C241" s="42" t="s">
        <v>250</v>
      </c>
      <c r="D241" s="42" t="s">
        <v>283</v>
      </c>
      <c r="E241" s="43" t="str">
        <f>VLOOKUP($D241,[2]publish!$A:$J,$E$5,FALSE)</f>
        <v/>
      </c>
      <c r="H241" s="27"/>
      <c r="I241" s="4"/>
    </row>
    <row r="242" spans="1:9" ht="15" customHeight="1" outlineLevel="1" x14ac:dyDescent="0.25">
      <c r="A242" s="41" t="s">
        <v>251</v>
      </c>
      <c r="B242" s="41" t="s">
        <v>259</v>
      </c>
      <c r="C242" s="42" t="s">
        <v>250</v>
      </c>
      <c r="D242" s="42" t="s">
        <v>217</v>
      </c>
      <c r="E242" s="43">
        <f>VLOOKUP($D242,[2]publish!$A:$J,$E$5,FALSE)</f>
        <v>1957275.2300000007</v>
      </c>
      <c r="H242" s="27"/>
      <c r="I242" s="4"/>
    </row>
    <row r="243" spans="1:9" ht="15" customHeight="1" outlineLevel="1" x14ac:dyDescent="0.25">
      <c r="A243" s="41" t="s">
        <v>251</v>
      </c>
      <c r="B243" s="41" t="s">
        <v>259</v>
      </c>
      <c r="C243" s="42" t="s">
        <v>250</v>
      </c>
      <c r="D243" s="42" t="s">
        <v>218</v>
      </c>
      <c r="E243" s="43">
        <f>VLOOKUP($D243,[2]publish!$A:$J,$E$5,FALSE)</f>
        <v>1731532.7400000012</v>
      </c>
      <c r="H243" s="27"/>
      <c r="I243" s="4"/>
    </row>
    <row r="244" spans="1:9" ht="15" customHeight="1" outlineLevel="1" x14ac:dyDescent="0.25">
      <c r="A244" s="41" t="s">
        <v>251</v>
      </c>
      <c r="B244" s="41" t="s">
        <v>259</v>
      </c>
      <c r="C244" s="42" t="s">
        <v>250</v>
      </c>
      <c r="D244" s="42" t="s">
        <v>219</v>
      </c>
      <c r="E244" s="43">
        <f>VLOOKUP($D244,[2]publish!$A:$J,$E$5,FALSE)</f>
        <v>2062464.2199999995</v>
      </c>
      <c r="H244" s="27"/>
      <c r="I244" s="4"/>
    </row>
    <row r="245" spans="1:9" ht="15" customHeight="1" outlineLevel="1" x14ac:dyDescent="0.25">
      <c r="A245" s="41" t="s">
        <v>251</v>
      </c>
      <c r="B245" s="41" t="s">
        <v>259</v>
      </c>
      <c r="C245" s="42" t="s">
        <v>250</v>
      </c>
      <c r="D245" s="42" t="s">
        <v>220</v>
      </c>
      <c r="E245" s="43">
        <f>VLOOKUP($D245,[2]publish!$A:$J,$E$5,FALSE)</f>
        <v>1054157.9300000002</v>
      </c>
      <c r="H245" s="27"/>
      <c r="I245" s="4"/>
    </row>
    <row r="246" spans="1:9" ht="15" customHeight="1" outlineLevel="1" x14ac:dyDescent="0.25">
      <c r="A246" s="41" t="s">
        <v>251</v>
      </c>
      <c r="B246" s="41" t="s">
        <v>259</v>
      </c>
      <c r="C246" s="42" t="s">
        <v>250</v>
      </c>
      <c r="D246" s="42" t="s">
        <v>284</v>
      </c>
      <c r="E246" s="43" t="str">
        <f>VLOOKUP($D246,[2]publish!$A:$J,$E$5,FALSE)</f>
        <v/>
      </c>
      <c r="H246" s="27"/>
      <c r="I246" s="4"/>
    </row>
    <row r="247" spans="1:9" ht="15" customHeight="1" outlineLevel="1" x14ac:dyDescent="0.25">
      <c r="A247" s="41" t="s">
        <v>251</v>
      </c>
      <c r="B247" s="41" t="s">
        <v>259</v>
      </c>
      <c r="C247" s="42" t="s">
        <v>250</v>
      </c>
      <c r="D247" s="42" t="s">
        <v>221</v>
      </c>
      <c r="E247" s="43">
        <f>VLOOKUP($D247,[2]publish!$A:$J,$E$5,FALSE)</f>
        <v>1196610.9799999988</v>
      </c>
      <c r="H247" s="27"/>
      <c r="I247" s="4"/>
    </row>
    <row r="248" spans="1:9" ht="15" customHeight="1" outlineLevel="1" x14ac:dyDescent="0.25">
      <c r="A248" s="41" t="s">
        <v>251</v>
      </c>
      <c r="B248" s="41" t="s">
        <v>259</v>
      </c>
      <c r="C248" s="42" t="s">
        <v>250</v>
      </c>
      <c r="D248" s="42" t="s">
        <v>222</v>
      </c>
      <c r="E248" s="43">
        <f>VLOOKUP($D248,[2]publish!$A:$J,$E$5,FALSE)</f>
        <v>2172754.8899999987</v>
      </c>
      <c r="H248" s="27"/>
      <c r="I248" s="4"/>
    </row>
    <row r="249" spans="1:9" ht="15" customHeight="1" outlineLevel="1" x14ac:dyDescent="0.25">
      <c r="A249" s="41" t="s">
        <v>251</v>
      </c>
      <c r="B249" s="41" t="s">
        <v>259</v>
      </c>
      <c r="C249" s="42" t="s">
        <v>250</v>
      </c>
      <c r="D249" s="42" t="s">
        <v>223</v>
      </c>
      <c r="E249" s="43">
        <f>VLOOKUP($D249,[2]publish!$A:$J,$E$5,FALSE)</f>
        <v>3192134.4800000014</v>
      </c>
      <c r="H249" s="27"/>
      <c r="I249" s="4"/>
    </row>
    <row r="250" spans="1:9" ht="15" customHeight="1" outlineLevel="1" x14ac:dyDescent="0.25">
      <c r="A250" s="41" t="s">
        <v>251</v>
      </c>
      <c r="B250" s="41" t="s">
        <v>259</v>
      </c>
      <c r="C250" s="42" t="s">
        <v>250</v>
      </c>
      <c r="D250" s="42" t="s">
        <v>224</v>
      </c>
      <c r="E250" s="43">
        <f>VLOOKUP($D250,[2]publish!$A:$J,$E$5,FALSE)</f>
        <v>4231527.089999998</v>
      </c>
      <c r="H250" s="27"/>
      <c r="I250" s="4"/>
    </row>
    <row r="251" spans="1:9" ht="15" customHeight="1" outlineLevel="1" x14ac:dyDescent="0.25">
      <c r="A251" s="41" t="s">
        <v>251</v>
      </c>
      <c r="B251" s="41" t="s">
        <v>259</v>
      </c>
      <c r="C251" s="42" t="s">
        <v>250</v>
      </c>
      <c r="D251" s="42" t="s">
        <v>225</v>
      </c>
      <c r="E251" s="43">
        <f>VLOOKUP($D251,[2]publish!$A:$J,$E$5,FALSE)</f>
        <v>650077.89</v>
      </c>
      <c r="H251" s="27"/>
      <c r="I251" s="4"/>
    </row>
    <row r="252" spans="1:9" ht="15" customHeight="1" outlineLevel="1" x14ac:dyDescent="0.25">
      <c r="A252" s="41" t="s">
        <v>251</v>
      </c>
      <c r="B252" s="41" t="s">
        <v>259</v>
      </c>
      <c r="C252" s="42" t="s">
        <v>250</v>
      </c>
      <c r="D252" s="42" t="s">
        <v>226</v>
      </c>
      <c r="E252" s="43">
        <f>VLOOKUP($D252,[2]publish!$A:$J,$E$5,FALSE)</f>
        <v>1902273.2251521014</v>
      </c>
      <c r="H252" s="27"/>
      <c r="I252" s="4"/>
    </row>
    <row r="253" spans="1:9" ht="15" customHeight="1" outlineLevel="1" x14ac:dyDescent="0.25">
      <c r="A253" s="41" t="s">
        <v>251</v>
      </c>
      <c r="B253" s="41" t="s">
        <v>259</v>
      </c>
      <c r="C253" s="42" t="s">
        <v>250</v>
      </c>
      <c r="D253" s="42" t="s">
        <v>227</v>
      </c>
      <c r="E253" s="43">
        <f>VLOOKUP($D253,[2]publish!$A:$J,$E$5,FALSE)</f>
        <v>182368.30000000002</v>
      </c>
      <c r="H253" s="27"/>
      <c r="I253" s="4"/>
    </row>
    <row r="254" spans="1:9" ht="15" customHeight="1" outlineLevel="1" x14ac:dyDescent="0.25">
      <c r="A254" s="41" t="s">
        <v>251</v>
      </c>
      <c r="B254" s="41" t="s">
        <v>259</v>
      </c>
      <c r="C254" s="42" t="s">
        <v>250</v>
      </c>
      <c r="D254" s="42" t="s">
        <v>228</v>
      </c>
      <c r="E254" s="43">
        <f>VLOOKUP($D254,[2]publish!$A:$J,$E$5,FALSE)</f>
        <v>555594.57000000007</v>
      </c>
      <c r="H254" s="27"/>
      <c r="I254" s="4"/>
    </row>
    <row r="255" spans="1:9" ht="15" customHeight="1" outlineLevel="1" x14ac:dyDescent="0.25">
      <c r="A255" s="41" t="s">
        <v>251</v>
      </c>
      <c r="B255" s="41" t="s">
        <v>259</v>
      </c>
      <c r="C255" s="42" t="s">
        <v>250</v>
      </c>
      <c r="D255" s="42" t="s">
        <v>229</v>
      </c>
      <c r="E255" s="43">
        <f>VLOOKUP($D255,[2]publish!$A:$J,$E$5,FALSE)</f>
        <v>189788.34000000003</v>
      </c>
      <c r="H255" s="27"/>
      <c r="I255" s="4"/>
    </row>
    <row r="256" spans="1:9" ht="15" customHeight="1" outlineLevel="1" x14ac:dyDescent="0.25">
      <c r="A256" s="41" t="s">
        <v>251</v>
      </c>
      <c r="B256" s="41" t="s">
        <v>259</v>
      </c>
      <c r="C256" s="42" t="s">
        <v>250</v>
      </c>
      <c r="D256" s="42" t="s">
        <v>230</v>
      </c>
      <c r="E256" s="43">
        <f>VLOOKUP($D256,[2]publish!$A:$J,$E$5,FALSE)</f>
        <v>279525.27</v>
      </c>
      <c r="H256" s="27"/>
      <c r="I256" s="4"/>
    </row>
    <row r="257" spans="1:9" ht="15" customHeight="1" outlineLevel="1" x14ac:dyDescent="0.25">
      <c r="A257" s="41" t="s">
        <v>251</v>
      </c>
      <c r="B257" s="41" t="s">
        <v>259</v>
      </c>
      <c r="C257" s="42" t="s">
        <v>250</v>
      </c>
      <c r="D257" s="42" t="s">
        <v>231</v>
      </c>
      <c r="E257" s="43">
        <f>VLOOKUP($D257,[2]publish!$A:$J,$E$5,FALSE)</f>
        <v>397903.64999999997</v>
      </c>
      <c r="H257" s="27"/>
      <c r="I257" s="4"/>
    </row>
    <row r="258" spans="1:9" ht="15" customHeight="1" outlineLevel="1" x14ac:dyDescent="0.25">
      <c r="A258" s="41" t="s">
        <v>251</v>
      </c>
      <c r="B258" s="41" t="s">
        <v>259</v>
      </c>
      <c r="C258" s="42" t="s">
        <v>250</v>
      </c>
      <c r="D258" s="42" t="s">
        <v>232</v>
      </c>
      <c r="E258" s="43">
        <f>VLOOKUP($D258,[2]publish!$A:$J,$E$5,FALSE)</f>
        <v>489190.12742228602</v>
      </c>
      <c r="H258" s="27"/>
      <c r="I258" s="4"/>
    </row>
    <row r="259" spans="1:9" ht="15" customHeight="1" outlineLevel="1" x14ac:dyDescent="0.25">
      <c r="A259" s="41" t="s">
        <v>251</v>
      </c>
      <c r="B259" s="41" t="s">
        <v>259</v>
      </c>
      <c r="C259" s="42" t="s">
        <v>250</v>
      </c>
      <c r="D259" s="42" t="s">
        <v>233</v>
      </c>
      <c r="E259" s="43">
        <f>VLOOKUP($D259,[2]publish!$A:$J,$E$5,FALSE)</f>
        <v>577793.61000000022</v>
      </c>
      <c r="H259" s="27"/>
      <c r="I259" s="4"/>
    </row>
    <row r="260" spans="1:9" ht="15" customHeight="1" outlineLevel="1" x14ac:dyDescent="0.25">
      <c r="A260" s="41" t="s">
        <v>251</v>
      </c>
      <c r="B260" s="41" t="s">
        <v>259</v>
      </c>
      <c r="C260" s="42" t="s">
        <v>250</v>
      </c>
      <c r="D260" s="42" t="s">
        <v>234</v>
      </c>
      <c r="E260" s="43">
        <f>VLOOKUP($D260,[2]publish!$A:$J,$E$5,FALSE)</f>
        <v>502083.25</v>
      </c>
      <c r="H260" s="27"/>
      <c r="I260" s="4"/>
    </row>
    <row r="261" spans="1:9" ht="15" customHeight="1" outlineLevel="1" x14ac:dyDescent="0.25">
      <c r="A261" s="41" t="s">
        <v>251</v>
      </c>
      <c r="B261" s="41" t="s">
        <v>259</v>
      </c>
      <c r="C261" s="42" t="s">
        <v>250</v>
      </c>
      <c r="D261" s="42" t="s">
        <v>235</v>
      </c>
      <c r="E261" s="43">
        <f>VLOOKUP($D261,[2]publish!$A:$J,$E$5,FALSE)</f>
        <v>686329.7300000001</v>
      </c>
      <c r="H261" s="27"/>
      <c r="I261" s="4"/>
    </row>
    <row r="262" spans="1:9" ht="15" customHeight="1" outlineLevel="1" x14ac:dyDescent="0.25">
      <c r="A262" s="41" t="s">
        <v>251</v>
      </c>
      <c r="B262" s="41" t="s">
        <v>259</v>
      </c>
      <c r="C262" s="42" t="s">
        <v>250</v>
      </c>
      <c r="D262" s="42" t="s">
        <v>236</v>
      </c>
      <c r="E262" s="43">
        <f>VLOOKUP($D262,[2]publish!$A:$J,$E$5,FALSE)</f>
        <v>331717.40000000008</v>
      </c>
      <c r="H262" s="27"/>
      <c r="I262" s="4"/>
    </row>
    <row r="263" spans="1:9" ht="15" customHeight="1" outlineLevel="1" x14ac:dyDescent="0.25">
      <c r="A263" s="41" t="s">
        <v>251</v>
      </c>
      <c r="B263" s="41" t="s">
        <v>259</v>
      </c>
      <c r="C263" s="42" t="s">
        <v>250</v>
      </c>
      <c r="D263" s="42" t="s">
        <v>237</v>
      </c>
      <c r="E263" s="43">
        <f>VLOOKUP($D263,[2]publish!$A:$J,$E$5,FALSE)</f>
        <v>313588.05</v>
      </c>
      <c r="H263" s="27"/>
      <c r="I263" s="4"/>
    </row>
    <row r="264" spans="1:9" ht="15" customHeight="1" outlineLevel="1" x14ac:dyDescent="0.25">
      <c r="A264" s="41" t="s">
        <v>251</v>
      </c>
      <c r="B264" s="41" t="s">
        <v>259</v>
      </c>
      <c r="C264" s="42" t="s">
        <v>250</v>
      </c>
      <c r="D264" s="42" t="s">
        <v>238</v>
      </c>
      <c r="E264" s="43">
        <f>VLOOKUP($D264,[2]publish!$A:$J,$E$5,FALSE)</f>
        <v>177556.67999999996</v>
      </c>
      <c r="H264" s="27"/>
      <c r="I264" s="4"/>
    </row>
    <row r="265" spans="1:9" ht="15" customHeight="1" outlineLevel="1" x14ac:dyDescent="0.25">
      <c r="A265" s="41" t="s">
        <v>251</v>
      </c>
      <c r="B265" s="41" t="s">
        <v>259</v>
      </c>
      <c r="C265" s="42" t="s">
        <v>250</v>
      </c>
      <c r="D265" s="42" t="s">
        <v>239</v>
      </c>
      <c r="E265" s="43">
        <f>VLOOKUP($D265,[2]publish!$A:$J,$E$5,FALSE)</f>
        <v>605484.0199999999</v>
      </c>
      <c r="H265" s="27"/>
      <c r="I265" s="4"/>
    </row>
    <row r="266" spans="1:9" ht="15" customHeight="1" outlineLevel="1" x14ac:dyDescent="0.25">
      <c r="A266" s="41" t="s">
        <v>251</v>
      </c>
      <c r="B266" s="41" t="s">
        <v>259</v>
      </c>
      <c r="C266" s="42" t="s">
        <v>250</v>
      </c>
      <c r="D266" s="42" t="s">
        <v>240</v>
      </c>
      <c r="E266" s="43">
        <f>VLOOKUP($D266,[2]publish!$A:$J,$E$5,FALSE)</f>
        <v>221092.06000000003</v>
      </c>
      <c r="H266" s="27"/>
      <c r="I266" s="4"/>
    </row>
    <row r="267" spans="1:9" ht="15" customHeight="1" outlineLevel="1" x14ac:dyDescent="0.25">
      <c r="A267" s="41" t="s">
        <v>251</v>
      </c>
      <c r="B267" s="41" t="s">
        <v>259</v>
      </c>
      <c r="C267" s="42" t="s">
        <v>250</v>
      </c>
      <c r="D267" s="42" t="s">
        <v>241</v>
      </c>
      <c r="E267" s="43">
        <f>VLOOKUP($D267,[2]publish!$A:$J,$E$5,FALSE)</f>
        <v>244964.23999999996</v>
      </c>
      <c r="H267" s="27"/>
      <c r="I267" s="4"/>
    </row>
    <row r="268" spans="1:9" ht="15" customHeight="1" outlineLevel="1" x14ac:dyDescent="0.25">
      <c r="A268" s="41" t="s">
        <v>251</v>
      </c>
      <c r="B268" s="41" t="s">
        <v>259</v>
      </c>
      <c r="C268" s="42" t="s">
        <v>250</v>
      </c>
      <c r="D268" s="42" t="s">
        <v>242</v>
      </c>
      <c r="E268" s="43">
        <f>VLOOKUP($D268,[2]publish!$A:$J,$E$5,FALSE)</f>
        <v>435690.93</v>
      </c>
      <c r="H268" s="27"/>
      <c r="I268" s="4"/>
    </row>
    <row r="269" spans="1:9" ht="15" customHeight="1" outlineLevel="1" x14ac:dyDescent="0.25">
      <c r="A269" s="41" t="s">
        <v>251</v>
      </c>
      <c r="B269" s="41" t="s">
        <v>259</v>
      </c>
      <c r="C269" s="42" t="s">
        <v>250</v>
      </c>
      <c r="D269" s="42" t="s">
        <v>243</v>
      </c>
      <c r="E269" s="43">
        <f>VLOOKUP($D269,[2]publish!$A:$J,$E$5,FALSE)</f>
        <v>216757.15</v>
      </c>
      <c r="H269" s="27"/>
      <c r="I269" s="4"/>
    </row>
    <row r="270" spans="1:9" ht="15" customHeight="1" outlineLevel="1" x14ac:dyDescent="0.25">
      <c r="A270" s="41" t="s">
        <v>251</v>
      </c>
      <c r="B270" s="41" t="s">
        <v>259</v>
      </c>
      <c r="C270" s="42" t="s">
        <v>250</v>
      </c>
      <c r="D270" s="42" t="s">
        <v>244</v>
      </c>
      <c r="E270" s="43">
        <f>VLOOKUP($D270,[2]publish!$A:$J,$E$5,FALSE)</f>
        <v>118018.63</v>
      </c>
      <c r="H270" s="27"/>
      <c r="I270" s="4"/>
    </row>
    <row r="271" spans="1:9" ht="15" customHeight="1" outlineLevel="1" x14ac:dyDescent="0.25">
      <c r="A271" s="41" t="s">
        <v>251</v>
      </c>
      <c r="B271" s="41" t="s">
        <v>259</v>
      </c>
      <c r="C271" s="42" t="s">
        <v>250</v>
      </c>
      <c r="D271" s="42" t="s">
        <v>245</v>
      </c>
      <c r="E271" s="43">
        <f>VLOOKUP($D271,[2]publish!$A:$J,$E$5,FALSE)</f>
        <v>505402.29999999993</v>
      </c>
      <c r="H271" s="27"/>
      <c r="I271" s="4"/>
    </row>
    <row r="272" spans="1:9" ht="15" customHeight="1" outlineLevel="1" x14ac:dyDescent="0.25">
      <c r="A272" s="41" t="s">
        <v>251</v>
      </c>
      <c r="B272" s="41" t="s">
        <v>259</v>
      </c>
      <c r="C272" s="42" t="s">
        <v>250</v>
      </c>
      <c r="D272" s="42" t="s">
        <v>246</v>
      </c>
      <c r="E272" s="43">
        <f>VLOOKUP($D272,[2]publish!$A:$J,$E$5,FALSE)</f>
        <v>590222.34000000008</v>
      </c>
      <c r="H272" s="27"/>
      <c r="I272" s="4"/>
    </row>
    <row r="273" spans="1:9" ht="15" customHeight="1" outlineLevel="1" x14ac:dyDescent="0.25">
      <c r="A273" s="41" t="s">
        <v>251</v>
      </c>
      <c r="B273" s="41" t="s">
        <v>259</v>
      </c>
      <c r="C273" s="42" t="s">
        <v>250</v>
      </c>
      <c r="D273" s="42" t="s">
        <v>247</v>
      </c>
      <c r="E273" s="43">
        <f>VLOOKUP($D273,[2]publish!$A:$J,$E$5,FALSE)</f>
        <v>406018.29</v>
      </c>
      <c r="H273" s="27"/>
      <c r="I273" s="4"/>
    </row>
    <row r="274" spans="1:9" ht="15" customHeight="1" outlineLevel="1" x14ac:dyDescent="0.25">
      <c r="A274" s="41" t="s">
        <v>251</v>
      </c>
      <c r="B274" s="41" t="s">
        <v>259</v>
      </c>
      <c r="C274" s="42" t="s">
        <v>250</v>
      </c>
      <c r="D274" s="42" t="s">
        <v>248</v>
      </c>
      <c r="E274" s="43">
        <f>VLOOKUP($D274,[2]publish!$A:$J,$E$5,FALSE)</f>
        <v>801002.50999999978</v>
      </c>
      <c r="H274" s="27"/>
      <c r="I274" s="4"/>
    </row>
    <row r="275" spans="1:9" ht="15" customHeight="1" outlineLevel="1" x14ac:dyDescent="0.25">
      <c r="A275" s="41" t="s">
        <v>251</v>
      </c>
      <c r="B275" s="41" t="s">
        <v>259</v>
      </c>
      <c r="C275" s="42" t="s">
        <v>250</v>
      </c>
      <c r="D275" s="42" t="s">
        <v>249</v>
      </c>
      <c r="E275" s="43">
        <f>VLOOKUP($D275,[2]publish!$A:$J,$E$5,FALSE)</f>
        <v>416850.68</v>
      </c>
      <c r="I275" s="4"/>
    </row>
    <row r="276" spans="1:9" outlineLevel="1" x14ac:dyDescent="0.25">
      <c r="A276" s="41"/>
      <c r="B276" s="41"/>
      <c r="C276" s="42"/>
      <c r="D276" s="42" t="s">
        <v>260</v>
      </c>
      <c r="E276" s="43">
        <f>VLOOKUP($D276,[2]publish!$A:$J,$E$5,FALSE)</f>
        <v>5899813.8508042172</v>
      </c>
      <c r="I276" s="4"/>
    </row>
    <row r="277" spans="1:9" x14ac:dyDescent="0.25">
      <c r="A277" s="41"/>
      <c r="B277" s="41"/>
      <c r="C277" s="42"/>
      <c r="D277" s="42" t="s">
        <v>285</v>
      </c>
      <c r="E277" s="44">
        <f>VLOOKUP($D277,[2]publish!$A:$J,$E$5,FALSE)</f>
        <v>270240214.26090121</v>
      </c>
      <c r="I277" s="4"/>
    </row>
    <row r="278" spans="1:9" x14ac:dyDescent="0.25">
      <c r="A278" s="41"/>
      <c r="B278" s="41"/>
      <c r="C278" s="42"/>
      <c r="D278" s="42"/>
    </row>
    <row r="279" spans="1:9" x14ac:dyDescent="0.25">
      <c r="A279" s="41"/>
      <c r="B279" s="41"/>
      <c r="C279" s="42"/>
      <c r="D279" s="42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2017-08-31T14:35:32Z</dcterms:modified>
</cp:coreProperties>
</file>